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codeName="ThisWorkbook"/>
  <xr:revisionPtr revIDLastSave="0" documentId="13_ncr:1_{A8B50733-E26B-4ED0-A1EC-68FDF9ADD305}" xr6:coauthVersionLast="47" xr6:coauthVersionMax="47" xr10:uidLastSave="{00000000-0000-0000-0000-000000000000}"/>
  <bookViews>
    <workbookView xWindow="2775" yWindow="825" windowWidth="25350" windowHeight="14415" xr2:uid="{00000000-000D-0000-FFFF-FFFF00000000}"/>
  </bookViews>
  <sheets>
    <sheet name="sheet" sheetId="1" r:id="rId1"/>
  </sheets>
  <definedNames>
    <definedName name="_xlnm._FilterDatabase" localSheetId="0" hidden="1">sheet!$A$9:$M$9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 l="1"/>
  <c r="M129" i="1"/>
  <c r="M130" i="1"/>
  <c r="M136" i="1"/>
  <c r="M137" i="1"/>
  <c r="M138" i="1"/>
  <c r="M80" i="1"/>
  <c r="M111" i="1"/>
  <c r="M112" i="1"/>
  <c r="M113" i="1"/>
  <c r="M114" i="1"/>
  <c r="M99" i="1"/>
  <c r="M100" i="1"/>
  <c r="M101" i="1"/>
  <c r="M102" i="1"/>
  <c r="M103" i="1"/>
  <c r="M104" i="1"/>
  <c r="M134" i="1"/>
  <c r="M131" i="1"/>
  <c r="M132" i="1"/>
  <c r="M142" i="1"/>
  <c r="M143" i="1"/>
  <c r="M144" i="1"/>
  <c r="M139" i="1"/>
  <c r="M140" i="1"/>
  <c r="M141" i="1"/>
  <c r="M135" i="1"/>
  <c r="M16" i="1"/>
  <c r="M17" i="1"/>
  <c r="M18" i="1"/>
  <c r="M19" i="1"/>
  <c r="M20" i="1"/>
  <c r="M21" i="1"/>
  <c r="M22" i="1"/>
  <c r="M23" i="1"/>
  <c r="M24" i="1"/>
  <c r="M25" i="1"/>
  <c r="M26" i="1"/>
  <c r="M27" i="1"/>
  <c r="M13" i="1"/>
  <c r="M14" i="1"/>
  <c r="M15" i="1"/>
  <c r="M76" i="1"/>
  <c r="M77" i="1"/>
  <c r="M89" i="1"/>
  <c r="M90" i="1"/>
  <c r="M91" i="1"/>
  <c r="M122" i="1"/>
  <c r="M105" i="1"/>
  <c r="M106" i="1"/>
  <c r="M81" i="1"/>
  <c r="M82" i="1"/>
  <c r="M83" i="1"/>
  <c r="M84" i="1"/>
  <c r="M85" i="1"/>
  <c r="M86" i="1"/>
  <c r="M93" i="1"/>
  <c r="M94" i="1"/>
  <c r="M95" i="1"/>
  <c r="M96" i="1"/>
  <c r="M97" i="1"/>
  <c r="M98" i="1"/>
  <c r="M115" i="1"/>
  <c r="M116" i="1"/>
  <c r="M117" i="1"/>
  <c r="M118" i="1"/>
  <c r="M119" i="1"/>
  <c r="M120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87" i="1"/>
  <c r="M88" i="1"/>
  <c r="M121" i="1"/>
  <c r="M92" i="1"/>
  <c r="M123" i="1"/>
  <c r="M133" i="1"/>
  <c r="M107" i="1"/>
  <c r="M108" i="1"/>
  <c r="M109" i="1"/>
  <c r="M110" i="1"/>
  <c r="M78" i="1"/>
  <c r="M79" i="1"/>
  <c r="M75" i="1"/>
  <c r="M145" i="1"/>
  <c r="M147" i="1"/>
  <c r="M146" i="1"/>
  <c r="M124" i="1"/>
  <c r="M125" i="1"/>
  <c r="M126" i="1"/>
  <c r="M127" i="1"/>
  <c r="M11" i="1"/>
  <c r="M12" i="1"/>
  <c r="M10" i="1"/>
  <c r="M28" i="1"/>
  <c r="M29" i="1"/>
  <c r="M128" i="1"/>
  <c r="J129" i="1"/>
  <c r="J130" i="1"/>
  <c r="J136" i="1"/>
  <c r="J137" i="1"/>
  <c r="J138" i="1"/>
  <c r="J80" i="1"/>
  <c r="J111" i="1"/>
  <c r="J112" i="1"/>
  <c r="J113" i="1"/>
  <c r="J114" i="1"/>
  <c r="J99" i="1"/>
  <c r="J100" i="1"/>
  <c r="J101" i="1"/>
  <c r="J102" i="1"/>
  <c r="J103" i="1"/>
  <c r="J104" i="1"/>
  <c r="J134" i="1"/>
  <c r="J131" i="1"/>
  <c r="J132" i="1"/>
  <c r="J142" i="1"/>
  <c r="J143" i="1"/>
  <c r="J144" i="1"/>
  <c r="J139" i="1"/>
  <c r="J140" i="1"/>
  <c r="J141" i="1"/>
  <c r="J135" i="1"/>
  <c r="J16" i="1"/>
  <c r="J17" i="1"/>
  <c r="J18" i="1"/>
  <c r="J19" i="1"/>
  <c r="J20" i="1"/>
  <c r="J21" i="1"/>
  <c r="J22" i="1"/>
  <c r="J23" i="1"/>
  <c r="J24" i="1"/>
  <c r="J25" i="1"/>
  <c r="J26" i="1"/>
  <c r="J27" i="1"/>
  <c r="J13" i="1"/>
  <c r="J14" i="1"/>
  <c r="J15" i="1"/>
  <c r="J76" i="1"/>
  <c r="J77" i="1"/>
  <c r="J89" i="1"/>
  <c r="J90" i="1"/>
  <c r="J91" i="1"/>
  <c r="J122" i="1"/>
  <c r="J105" i="1"/>
  <c r="J106" i="1"/>
  <c r="J81" i="1"/>
  <c r="J82" i="1"/>
  <c r="J83" i="1"/>
  <c r="J84" i="1"/>
  <c r="J85" i="1"/>
  <c r="J86" i="1"/>
  <c r="J93" i="1"/>
  <c r="J94" i="1"/>
  <c r="J95" i="1"/>
  <c r="J96" i="1"/>
  <c r="J97" i="1"/>
  <c r="J98" i="1"/>
  <c r="J115" i="1"/>
  <c r="J116" i="1"/>
  <c r="J117" i="1"/>
  <c r="J118" i="1"/>
  <c r="J119" i="1"/>
  <c r="J120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87" i="1"/>
  <c r="J88" i="1"/>
  <c r="J121" i="1"/>
  <c r="J92" i="1"/>
  <c r="J123" i="1"/>
  <c r="J133" i="1"/>
  <c r="J107" i="1"/>
  <c r="J108" i="1"/>
  <c r="J109" i="1"/>
  <c r="J110" i="1"/>
  <c r="J78" i="1"/>
  <c r="J79" i="1"/>
  <c r="J75" i="1"/>
  <c r="J145" i="1"/>
  <c r="J147" i="1"/>
  <c r="J146" i="1"/>
  <c r="J124" i="1"/>
  <c r="J125" i="1"/>
  <c r="J126" i="1"/>
  <c r="J127" i="1"/>
  <c r="J11" i="1"/>
  <c r="J12" i="1"/>
  <c r="J10" i="1"/>
  <c r="J28" i="1"/>
  <c r="J29" i="1"/>
  <c r="J128" i="1"/>
  <c r="M8" i="1" l="1"/>
</calcChain>
</file>

<file path=xl/sharedStrings.xml><?xml version="1.0" encoding="utf-8"?>
<sst xmlns="http://schemas.openxmlformats.org/spreadsheetml/2006/main" count="631" uniqueCount="203">
  <si>
    <t>CFWWOU0540FRUT0001</t>
  </si>
  <si>
    <t>ARCTIC DETACHABLE FUR PARKA</t>
  </si>
  <si>
    <t>BLK</t>
  </si>
  <si>
    <t>BLACK</t>
  </si>
  <si>
    <t>DKN</t>
  </si>
  <si>
    <t>DARK NAVY</t>
  </si>
  <si>
    <t>CFWWOU0548FRUT0001</t>
  </si>
  <si>
    <t>ARCTIC RACCOON SHORT PARKA</t>
  </si>
  <si>
    <t>CFWWOU0540FRUT0001-23</t>
  </si>
  <si>
    <t>CFWWOU0685FRUT3128-23</t>
  </si>
  <si>
    <t>PUFFY PRESCOTT PARKA</t>
  </si>
  <si>
    <t>MELTON BLUE</t>
  </si>
  <si>
    <t>CFWWOU0724FRUT0001-23</t>
  </si>
  <si>
    <t>BOULDER FAUX FUR PARKA</t>
  </si>
  <si>
    <t>CFWWOU0925FRUT3085</t>
  </si>
  <si>
    <t>ALIQUIPPA PUFFER JACKET</t>
  </si>
  <si>
    <t>CALLA-BX</t>
  </si>
  <si>
    <t>C0281</t>
  </si>
  <si>
    <t>TRENCH</t>
  </si>
  <si>
    <t>FARREN</t>
  </si>
  <si>
    <t>PATSY-NFR</t>
  </si>
  <si>
    <t>C0001</t>
  </si>
  <si>
    <t>PATSY-F</t>
  </si>
  <si>
    <t>C0274</t>
  </si>
  <si>
    <t>LIGHT CAMEL</t>
  </si>
  <si>
    <t>ISHANI</t>
  </si>
  <si>
    <t>PI0177DIC</t>
  </si>
  <si>
    <t>NERO</t>
  </si>
  <si>
    <t>PI0650DIC-M04</t>
  </si>
  <si>
    <t>CHANTILLY</t>
  </si>
  <si>
    <t>BLU NAVY</t>
  </si>
  <si>
    <t>PI1283DIC</t>
  </si>
  <si>
    <t>LTAT22A4890-D</t>
  </si>
  <si>
    <t>NAVY</t>
  </si>
  <si>
    <t>LTAT22A4895-D</t>
  </si>
  <si>
    <t>LTAT22A4902-D</t>
  </si>
  <si>
    <t>LTAT22A4917-D</t>
  </si>
  <si>
    <t>LTLA23A4269-D</t>
  </si>
  <si>
    <t>LTLA23A4272-D</t>
  </si>
  <si>
    <t>LTLA23A4273-D</t>
  </si>
  <si>
    <t>CATKIN</t>
  </si>
  <si>
    <t>NUTMEG</t>
  </si>
  <si>
    <t>SILVER</t>
  </si>
  <si>
    <t>HEPBURN SMOKE</t>
  </si>
  <si>
    <t>MIDNIGHT</t>
  </si>
  <si>
    <t>PANSY</t>
  </si>
  <si>
    <t>GERANIUM</t>
  </si>
  <si>
    <t>H14</t>
  </si>
  <si>
    <t>MH 2 PANEL BUCKET HAT</t>
  </si>
  <si>
    <t>A7026</t>
  </si>
  <si>
    <t>ARCHIVE BEIGE</t>
  </si>
  <si>
    <t>H12</t>
  </si>
  <si>
    <t>MH TB CHK BASEBALL CAP</t>
  </si>
  <si>
    <t>A7028</t>
  </si>
  <si>
    <t>ARCHIVE BEIGE IP CHK</t>
  </si>
  <si>
    <t>H15</t>
  </si>
  <si>
    <t>HEADWEARBIRCH BROWN IP CHK</t>
  </si>
  <si>
    <t>CAPESHONEY</t>
  </si>
  <si>
    <t>H140*W145</t>
  </si>
  <si>
    <t>SCARVESGREY</t>
  </si>
  <si>
    <t>BLACK/DARK GREY</t>
  </si>
  <si>
    <t>H16</t>
  </si>
  <si>
    <t>J02TC0105</t>
  </si>
  <si>
    <t>PASTEL YELLOW</t>
  </si>
  <si>
    <t>J02TE0001</t>
  </si>
  <si>
    <t>NAVY TESSUTO</t>
  </si>
  <si>
    <t>M15171</t>
  </si>
  <si>
    <t>ECHARPE AMBROISE BRODEE</t>
  </si>
  <si>
    <t>LZZ</t>
  </si>
  <si>
    <t>CAB</t>
  </si>
  <si>
    <t>CAMEL</t>
  </si>
  <si>
    <t>24~26cm</t>
  </si>
  <si>
    <t>HZ4268</t>
  </si>
  <si>
    <t>Y-3 SOCK LO</t>
  </si>
  <si>
    <t>WHITE</t>
  </si>
  <si>
    <t>MEHDABC01</t>
  </si>
  <si>
    <t>ESSENTIAL HAT</t>
  </si>
  <si>
    <t>BK001</t>
  </si>
  <si>
    <t>A3909</t>
  </si>
  <si>
    <t>FRINGED WOOL SCARF</t>
  </si>
  <si>
    <t>EGRET</t>
  </si>
  <si>
    <t>H21</t>
  </si>
  <si>
    <t>A4429</t>
  </si>
  <si>
    <t>STRUCTURED RIB BEANIE</t>
  </si>
  <si>
    <t>PALOMA MELANGE</t>
  </si>
  <si>
    <t>H25</t>
  </si>
  <si>
    <t>FD68BU180KWA</t>
  </si>
  <si>
    <t>BEANIE</t>
  </si>
  <si>
    <t>OFF WHITE</t>
  </si>
  <si>
    <t>MIDNIGHT BLUE</t>
  </si>
  <si>
    <t>H22</t>
  </si>
  <si>
    <t>FD68BU191KWB</t>
  </si>
  <si>
    <t>PEARL GREY</t>
  </si>
  <si>
    <t>99J</t>
  </si>
  <si>
    <t>ASZC0005A0</t>
  </si>
  <si>
    <t>SCARF</t>
  </si>
  <si>
    <t>00B99</t>
  </si>
  <si>
    <t>BLUBLACK</t>
  </si>
  <si>
    <t>SCMC0059Y0</t>
  </si>
  <si>
    <t>CLZC0108A0</t>
  </si>
  <si>
    <t>HATS</t>
  </si>
  <si>
    <t>JQB50</t>
  </si>
  <si>
    <t>IRIS BLUE</t>
  </si>
  <si>
    <t>H13</t>
  </si>
  <si>
    <t>CLZC0110S0</t>
  </si>
  <si>
    <t>00V89</t>
  </si>
  <si>
    <t>SPHERICAL GREEN</t>
  </si>
  <si>
    <t>CLZC0110A0</t>
  </si>
  <si>
    <t>BLACK</t>
    <phoneticPr fontId="1"/>
  </si>
  <si>
    <t>MULTI BRAND - IN STOCK</t>
    <phoneticPr fontId="1"/>
  </si>
  <si>
    <r>
      <rPr>
        <b/>
        <sz val="12"/>
        <color rgb="FF000000"/>
        <rFont val="游ゴシック"/>
        <family val="3"/>
        <charset val="128"/>
      </rPr>
      <t>【条件】</t>
    </r>
  </si>
  <si>
    <r>
      <rPr>
        <b/>
        <sz val="12"/>
        <color rgb="FF000000"/>
        <rFont val="游ゴシック"/>
        <family val="3"/>
        <charset val="128"/>
      </rPr>
      <t>■締切：</t>
    </r>
    <r>
      <rPr>
        <b/>
        <sz val="12"/>
        <color rgb="FF000000"/>
        <rFont val="Calibri"/>
        <family val="2"/>
      </rPr>
      <t>24/11/12 17:00</t>
    </r>
    <phoneticPr fontId="1"/>
  </si>
  <si>
    <r>
      <rPr>
        <b/>
        <sz val="12"/>
        <color rgb="FF000000"/>
        <rFont val="游ゴシック"/>
        <family val="3"/>
        <charset val="128"/>
      </rPr>
      <t>■デリバリー：</t>
    </r>
    <r>
      <rPr>
        <b/>
        <sz val="12"/>
        <color rgb="FF000000"/>
        <rFont val="Calibri"/>
        <family val="2"/>
      </rPr>
      <t>1</t>
    </r>
    <r>
      <rPr>
        <b/>
        <sz val="12"/>
        <color rgb="FF000000"/>
        <rFont val="游ゴシック"/>
        <family val="3"/>
        <charset val="128"/>
      </rPr>
      <t>週間</t>
    </r>
  </si>
  <si>
    <r>
      <rPr>
        <b/>
        <sz val="12"/>
        <color rgb="FF000000"/>
        <rFont val="游ゴシック"/>
        <family val="3"/>
        <charset val="128"/>
      </rPr>
      <t>■発注後のキャンセルは出来ません</t>
    </r>
  </si>
  <si>
    <r>
      <rPr>
        <b/>
        <sz val="12"/>
        <color rgb="FF000000"/>
        <rFont val="游ゴシック"/>
        <family val="3"/>
        <charset val="128"/>
      </rPr>
      <t>■在庫数は常時変動します。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</si>
  <si>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79*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63*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50*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41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</si>
  <si>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80*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64*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54*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42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</si>
  <si>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60*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63*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50*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40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</si>
  <si>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62*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64*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51*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41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</si>
  <si>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64*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65*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53*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42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</si>
  <si>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85.5*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62*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47*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38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</si>
  <si>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85.5*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62.5*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49*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40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</si>
  <si>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88*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64*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49.5*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41.5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</si>
  <si>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77*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62*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47*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39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</si>
  <si>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78*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63.5*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49*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39.5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</si>
  <si>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79*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65*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51*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40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</si>
  <si>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66*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58*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52*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47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</si>
  <si>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69*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62*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52*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48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</si>
  <si>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90*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62*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52*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43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</si>
  <si>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87*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63*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49*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42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</si>
  <si>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88*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64*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51*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42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</si>
  <si>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67*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59*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45*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41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</si>
  <si>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68*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60*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47*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43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</si>
  <si>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69*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61*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49*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45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</si>
  <si>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104*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62*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55*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41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</si>
  <si>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80*</t>
    </r>
    <r>
      <rPr>
        <b/>
        <sz val="12"/>
        <color rgb="FF000000"/>
        <rFont val="游ゴシック"/>
        <family val="3"/>
        <charset val="128"/>
      </rPr>
      <t>裄丈</t>
    </r>
    <r>
      <rPr>
        <b/>
        <sz val="12"/>
        <color rgb="FF000000"/>
        <rFont val="Calibri"/>
        <family val="2"/>
      </rPr>
      <t>87*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40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</si>
  <si>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82.5*</t>
    </r>
    <r>
      <rPr>
        <b/>
        <sz val="12"/>
        <color rgb="FF000000"/>
        <rFont val="游ゴシック"/>
        <family val="3"/>
        <charset val="128"/>
      </rPr>
      <t>裄丈</t>
    </r>
    <r>
      <rPr>
        <b/>
        <sz val="12"/>
        <color rgb="FF000000"/>
        <rFont val="Calibri"/>
        <family val="2"/>
      </rPr>
      <t>90*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44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</si>
  <si>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85*</t>
    </r>
    <r>
      <rPr>
        <b/>
        <sz val="12"/>
        <color rgb="FF000000"/>
        <rFont val="游ゴシック"/>
        <family val="3"/>
        <charset val="128"/>
      </rPr>
      <t>裄丈</t>
    </r>
    <r>
      <rPr>
        <b/>
        <sz val="12"/>
        <color rgb="FF000000"/>
        <rFont val="Calibri"/>
        <family val="2"/>
      </rPr>
      <t>93*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48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</si>
  <si>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89*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59*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45*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37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</si>
  <si>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90*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60*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46*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38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</si>
  <si>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91*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61*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47*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39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</si>
  <si>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84*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45*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53*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57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</si>
  <si>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86*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46*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55*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59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</si>
  <si>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88*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47*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57*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61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</si>
  <si>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56*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51.5*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55.5*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47.5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</si>
  <si>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58*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53*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57.5*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49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</si>
  <si>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60*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65.5*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68*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48.5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</si>
  <si>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62*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67*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70*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50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</si>
  <si>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64*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68.5*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72*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51.5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</si>
  <si>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91.5*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62.5*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52*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42.5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</si>
  <si>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83.5*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65*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53*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38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</si>
  <si>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82*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58*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51*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44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</si>
  <si>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83*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59*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53*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46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</si>
  <si>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84*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60*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55*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48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</si>
  <si>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56*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53*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57*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52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</si>
  <si>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57*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54*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59*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54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</si>
  <si>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58*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55*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61*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56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</si>
  <si>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70*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64*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54*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42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</si>
  <si>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71*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65*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56*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43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</si>
  <si>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72*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66*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58*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44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</si>
  <si>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61*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60*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41*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33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</si>
  <si>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62*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61*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43*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34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</si>
  <si>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63*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62*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45*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35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</si>
  <si>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56*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57*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42*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31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</si>
  <si>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58*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59*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44*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33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</si>
  <si>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60*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61*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46*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35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</si>
  <si>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60*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60*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41*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31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</si>
  <si>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62*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61*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43*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33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</si>
  <si>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64*</t>
    </r>
    <r>
      <rPr>
        <b/>
        <sz val="12"/>
        <color rgb="FF000000"/>
        <rFont val="游ゴシック"/>
        <family val="3"/>
        <charset val="128"/>
      </rPr>
      <t>袖丈</t>
    </r>
    <r>
      <rPr>
        <b/>
        <sz val="12"/>
        <color rgb="FF000000"/>
        <rFont val="Calibri"/>
        <family val="2"/>
      </rPr>
      <t>62*</t>
    </r>
    <r>
      <rPr>
        <b/>
        <sz val="12"/>
        <color rgb="FF000000"/>
        <rFont val="游ゴシック"/>
        <family val="3"/>
        <charset val="128"/>
      </rPr>
      <t>身幅</t>
    </r>
    <r>
      <rPr>
        <b/>
        <sz val="12"/>
        <color rgb="FF000000"/>
        <rFont val="Calibri"/>
        <family val="2"/>
      </rPr>
      <t>45*</t>
    </r>
    <r>
      <rPr>
        <b/>
        <sz val="12"/>
        <color rgb="FF000000"/>
        <rFont val="游ゴシック"/>
        <family val="3"/>
        <charset val="128"/>
      </rPr>
      <t>肩幅</t>
    </r>
    <r>
      <rPr>
        <b/>
        <sz val="12"/>
        <color rgb="FF000000"/>
        <rFont val="Calibri"/>
        <family val="2"/>
      </rPr>
      <t>35</t>
    </r>
  </si>
  <si>
    <r>
      <rPr>
        <b/>
        <sz val="12"/>
        <color rgb="FF000000"/>
        <rFont val="游ゴシック"/>
        <family val="3"/>
        <charset val="128"/>
      </rPr>
      <t>着丈</t>
    </r>
    <r>
      <rPr>
        <b/>
        <sz val="12"/>
        <color rgb="FF000000"/>
        <rFont val="Calibri"/>
        <family val="2"/>
      </rPr>
      <t>70*</t>
    </r>
    <r>
      <rPr>
        <b/>
        <sz val="12"/>
        <color rgb="FF000000"/>
        <rFont val="游ゴシック"/>
        <family val="3"/>
        <charset val="128"/>
      </rPr>
      <t>裄丈</t>
    </r>
    <r>
      <rPr>
        <b/>
        <sz val="12"/>
        <color rgb="FF000000"/>
        <rFont val="Calibri"/>
        <family val="2"/>
      </rPr>
      <t>66</t>
    </r>
  </si>
  <si>
    <r>
      <rPr>
        <b/>
        <sz val="12"/>
        <color rgb="FF000000"/>
        <rFont val="游ゴシック"/>
        <family val="3"/>
        <charset val="128"/>
      </rPr>
      <t>全長</t>
    </r>
    <r>
      <rPr>
        <b/>
        <sz val="12"/>
        <color rgb="FF000000"/>
        <rFont val="Calibri"/>
        <family val="2"/>
      </rPr>
      <t>165*</t>
    </r>
    <r>
      <rPr>
        <b/>
        <sz val="12"/>
        <color rgb="FF000000"/>
        <rFont val="游ゴシック"/>
        <family val="3"/>
        <charset val="128"/>
      </rPr>
      <t>幅</t>
    </r>
    <r>
      <rPr>
        <b/>
        <sz val="12"/>
        <color rgb="FF000000"/>
        <rFont val="Calibri"/>
        <family val="2"/>
      </rPr>
      <t>18</t>
    </r>
  </si>
  <si>
    <r>
      <rPr>
        <b/>
        <sz val="12"/>
        <color rgb="FF000000"/>
        <rFont val="游ゴシック"/>
        <family val="3"/>
        <charset val="128"/>
      </rPr>
      <t>全長</t>
    </r>
    <r>
      <rPr>
        <b/>
        <sz val="12"/>
        <color rgb="FF000000"/>
        <rFont val="Calibri"/>
        <family val="2"/>
      </rPr>
      <t>198</t>
    </r>
    <r>
      <rPr>
        <b/>
        <sz val="12"/>
        <color rgb="FF000000"/>
        <rFont val="游ゴシック"/>
        <family val="3"/>
        <charset val="128"/>
      </rPr>
      <t>　幅</t>
    </r>
    <r>
      <rPr>
        <b/>
        <sz val="12"/>
        <color rgb="FF000000"/>
        <rFont val="Calibri"/>
        <family val="2"/>
      </rPr>
      <t>60</t>
    </r>
  </si>
  <si>
    <r>
      <rPr>
        <b/>
        <sz val="12"/>
        <color rgb="FF000000"/>
        <rFont val="游ゴシック"/>
        <family val="3"/>
        <charset val="128"/>
      </rPr>
      <t>全長</t>
    </r>
    <r>
      <rPr>
        <b/>
        <sz val="12"/>
        <color rgb="FF000000"/>
        <rFont val="Calibri"/>
        <family val="2"/>
      </rPr>
      <t>210</t>
    </r>
    <r>
      <rPr>
        <b/>
        <sz val="12"/>
        <color rgb="FF000000"/>
        <rFont val="游ゴシック"/>
        <family val="3"/>
        <charset val="128"/>
      </rPr>
      <t>　幅</t>
    </r>
    <r>
      <rPr>
        <b/>
        <sz val="12"/>
        <color rgb="FF000000"/>
        <rFont val="Calibri"/>
        <family val="2"/>
      </rPr>
      <t>35</t>
    </r>
  </si>
  <si>
    <r>
      <rPr>
        <b/>
        <sz val="12"/>
        <color rgb="FF000000"/>
        <rFont val="游ゴシック"/>
        <family val="3"/>
        <charset val="128"/>
      </rPr>
      <t>全長</t>
    </r>
    <r>
      <rPr>
        <b/>
        <sz val="12"/>
        <color rgb="FF000000"/>
        <rFont val="Calibri"/>
        <family val="2"/>
      </rPr>
      <t>244*</t>
    </r>
    <r>
      <rPr>
        <b/>
        <sz val="12"/>
        <color rgb="FF000000"/>
        <rFont val="游ゴシック"/>
        <family val="3"/>
        <charset val="128"/>
      </rPr>
      <t>幅</t>
    </r>
    <r>
      <rPr>
        <b/>
        <sz val="12"/>
        <color rgb="FF000000"/>
        <rFont val="Calibri"/>
        <family val="2"/>
      </rPr>
      <t>50</t>
    </r>
  </si>
  <si>
    <r>
      <rPr>
        <b/>
        <sz val="12"/>
        <color rgb="FF000000"/>
        <rFont val="游ゴシック"/>
        <family val="3"/>
        <charset val="128"/>
      </rPr>
      <t>全長</t>
    </r>
    <r>
      <rPr>
        <b/>
        <sz val="12"/>
        <color rgb="FF000000"/>
        <rFont val="Calibri"/>
        <family val="2"/>
      </rPr>
      <t>219</t>
    </r>
    <r>
      <rPr>
        <b/>
        <sz val="12"/>
        <color rgb="FF000000"/>
        <rFont val="游ゴシック"/>
        <family val="3"/>
        <charset val="128"/>
      </rPr>
      <t>　幅</t>
    </r>
    <r>
      <rPr>
        <b/>
        <sz val="12"/>
        <color rgb="FF000000"/>
        <rFont val="Calibri"/>
        <family val="2"/>
      </rPr>
      <t>38</t>
    </r>
  </si>
  <si>
    <r>
      <rPr>
        <b/>
        <sz val="12"/>
        <color rgb="FF000000"/>
        <rFont val="游ゴシック"/>
        <family val="3"/>
        <charset val="128"/>
      </rPr>
      <t>全長</t>
    </r>
    <r>
      <rPr>
        <b/>
        <sz val="12"/>
        <color rgb="FF000000"/>
        <rFont val="Calibri"/>
        <family val="2"/>
      </rPr>
      <t>220</t>
    </r>
    <r>
      <rPr>
        <b/>
        <sz val="12"/>
        <color rgb="FF000000"/>
        <rFont val="游ゴシック"/>
        <family val="3"/>
        <charset val="128"/>
      </rPr>
      <t>　幅</t>
    </r>
    <r>
      <rPr>
        <b/>
        <sz val="12"/>
        <color rgb="FF000000"/>
        <rFont val="Calibri"/>
        <family val="2"/>
      </rPr>
      <t>35</t>
    </r>
  </si>
  <si>
    <t>WOOLRICH</t>
    <phoneticPr fontId="1"/>
  </si>
  <si>
    <t>MACKAGE</t>
    <phoneticPr fontId="1"/>
  </si>
  <si>
    <t>HERNO</t>
    <phoneticPr fontId="1"/>
  </si>
  <si>
    <t>TATRAS</t>
    <phoneticPr fontId="1"/>
  </si>
  <si>
    <t>JOHN SMEDLEY</t>
    <phoneticPr fontId="1"/>
  </si>
  <si>
    <t>BURBERRY</t>
    <phoneticPr fontId="1"/>
  </si>
  <si>
    <t>Saint Laurent</t>
    <phoneticPr fontId="1"/>
  </si>
  <si>
    <t>JIL SANDER</t>
    <phoneticPr fontId="1"/>
  </si>
  <si>
    <t>APC</t>
    <phoneticPr fontId="1"/>
  </si>
  <si>
    <t>Y-3</t>
    <phoneticPr fontId="1"/>
  </si>
  <si>
    <t>MCM</t>
    <phoneticPr fontId="1"/>
  </si>
  <si>
    <t>GANNI</t>
    <phoneticPr fontId="1"/>
  </si>
  <si>
    <t>KENZO</t>
    <phoneticPr fontId="1"/>
  </si>
  <si>
    <t>MARNI</t>
    <phoneticPr fontId="1"/>
  </si>
  <si>
    <r>
      <rPr>
        <b/>
        <sz val="12"/>
        <color theme="0"/>
        <rFont val="游ゴシック"/>
        <family val="3"/>
        <charset val="128"/>
      </rPr>
      <t>画像</t>
    </r>
    <rPh sb="0" eb="2">
      <t>ガゾウ</t>
    </rPh>
    <phoneticPr fontId="1"/>
  </si>
  <si>
    <r>
      <rPr>
        <b/>
        <sz val="12"/>
        <color theme="0"/>
        <rFont val="ＭＳ Ｐゴシック"/>
        <family val="2"/>
        <charset val="128"/>
      </rPr>
      <t>ブランド</t>
    </r>
    <phoneticPr fontId="1"/>
  </si>
  <si>
    <r>
      <rPr>
        <b/>
        <sz val="12"/>
        <color theme="0"/>
        <rFont val="游ゴシック"/>
        <family val="3"/>
        <charset val="128"/>
      </rPr>
      <t>品番</t>
    </r>
  </si>
  <si>
    <r>
      <rPr>
        <b/>
        <sz val="12"/>
        <color theme="0"/>
        <rFont val="游ゴシック"/>
        <family val="3"/>
        <charset val="128"/>
      </rPr>
      <t>商品名</t>
    </r>
  </si>
  <si>
    <r>
      <rPr>
        <b/>
        <sz val="12"/>
        <color theme="0"/>
        <rFont val="游ゴシック"/>
        <family val="3"/>
        <charset val="128"/>
      </rPr>
      <t>色番号</t>
    </r>
  </si>
  <si>
    <r>
      <rPr>
        <b/>
        <sz val="12"/>
        <color theme="0"/>
        <rFont val="游ゴシック"/>
        <family val="3"/>
        <charset val="128"/>
      </rPr>
      <t>色</t>
    </r>
  </si>
  <si>
    <r>
      <rPr>
        <b/>
        <sz val="12"/>
        <color theme="0"/>
        <rFont val="游ゴシック"/>
        <family val="3"/>
        <charset val="128"/>
      </rPr>
      <t>サイズ</t>
    </r>
    <phoneticPr fontId="1"/>
  </si>
  <si>
    <r>
      <rPr>
        <b/>
        <sz val="12"/>
        <color theme="0"/>
        <rFont val="游ゴシック"/>
        <family val="3"/>
        <charset val="128"/>
      </rPr>
      <t>在庫</t>
    </r>
    <rPh sb="0" eb="2">
      <t>ザイコ</t>
    </rPh>
    <phoneticPr fontId="1"/>
  </si>
  <si>
    <r>
      <rPr>
        <b/>
        <sz val="12"/>
        <color theme="0"/>
        <rFont val="游ゴシック"/>
        <family val="3"/>
        <charset val="128"/>
      </rPr>
      <t>上代</t>
    </r>
  </si>
  <si>
    <r>
      <rPr>
        <b/>
        <sz val="12"/>
        <color theme="0"/>
        <rFont val="游ゴシック"/>
        <family val="3"/>
        <charset val="128"/>
      </rPr>
      <t>掛率</t>
    </r>
  </si>
  <si>
    <r>
      <rPr>
        <b/>
        <sz val="12"/>
        <color theme="0"/>
        <rFont val="游ゴシック"/>
        <family val="3"/>
        <charset val="128"/>
      </rPr>
      <t>卸値</t>
    </r>
  </si>
  <si>
    <r>
      <rPr>
        <b/>
        <sz val="12"/>
        <color theme="0"/>
        <rFont val="游ゴシック"/>
        <family val="3"/>
        <charset val="128"/>
      </rPr>
      <t>発注数量</t>
    </r>
    <rPh sb="0" eb="4">
      <t>ハッチュウスウリョウ</t>
    </rPh>
    <phoneticPr fontId="1"/>
  </si>
  <si>
    <r>
      <rPr>
        <b/>
        <sz val="12"/>
        <color theme="0"/>
        <rFont val="游ゴシック"/>
        <family val="3"/>
        <charset val="128"/>
      </rPr>
      <t>合計金額</t>
    </r>
    <rPh sb="0" eb="4">
      <t>ゴウケイキンガク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</si>
</sst>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 x14ac:knownFonts="1">
    <font>
      <sz val="11"/>
      <color rgb="FF000000"/>
      <name val="游ゴシック"/>
    </font>
    <font>
      <sz val="6"/>
      <name val="ＭＳ Ｐゴシック"/>
      <family val="3"/>
      <charset val="128"/>
    </font>
    <font>
      <sz val="11"/>
      <color rgb="FF000000"/>
      <name val="游ゴシック"/>
      <family val="3"/>
      <charset val="128"/>
    </font>
    <font>
      <b/>
      <sz val="12"/>
      <color rgb="FF000000"/>
      <name val="Calibri"/>
      <family val="2"/>
    </font>
    <font>
      <b/>
      <sz val="12"/>
      <color rgb="FF000000"/>
      <name val="游ゴシック"/>
      <family val="3"/>
      <charset val="128"/>
    </font>
    <font>
      <b/>
      <sz val="20"/>
      <color theme="0"/>
      <name val="Calibri"/>
      <family val="2"/>
    </font>
    <font>
      <b/>
      <sz val="12"/>
      <color theme="0"/>
      <name val="Calibri"/>
      <family val="2"/>
    </font>
    <font>
      <b/>
      <sz val="12"/>
      <color theme="0"/>
      <name val="游ゴシック"/>
      <family val="3"/>
      <charset val="128"/>
    </font>
    <font>
      <b/>
      <sz val="12"/>
      <color theme="0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33B8A8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6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3"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6" fontId="3" fillId="2" borderId="0" xfId="1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6" fontId="3" fillId="2" borderId="2" xfId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9" fontId="3" fillId="2" borderId="2" xfId="2" applyFont="1" applyFill="1" applyBorder="1" applyAlignment="1">
      <alignment horizontal="center" vertical="center"/>
    </xf>
    <xf numFmtId="6" fontId="3" fillId="2" borderId="2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5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6" fontId="6" fillId="3" borderId="2" xfId="1" applyFont="1" applyFill="1" applyBorder="1" applyAlignment="1">
      <alignment horizontal="center"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9"/>
  <colors>
    <mruColors>
      <color rgb="FF33B8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26" Type="http://schemas.openxmlformats.org/officeDocument/2006/relationships/image" Target="../media/image26.jpg"/><Relationship Id="rId39" Type="http://schemas.openxmlformats.org/officeDocument/2006/relationships/image" Target="../media/image39.jpg"/><Relationship Id="rId21" Type="http://schemas.openxmlformats.org/officeDocument/2006/relationships/image" Target="../media/image21.jpg"/><Relationship Id="rId34" Type="http://schemas.openxmlformats.org/officeDocument/2006/relationships/image" Target="../media/image34.jpg"/><Relationship Id="rId42" Type="http://schemas.openxmlformats.org/officeDocument/2006/relationships/image" Target="../media/image42.jpg"/><Relationship Id="rId47" Type="http://schemas.openxmlformats.org/officeDocument/2006/relationships/image" Target="../media/image47.jpg"/><Relationship Id="rId50" Type="http://schemas.openxmlformats.org/officeDocument/2006/relationships/image" Target="../media/image50.jpg"/><Relationship Id="rId55" Type="http://schemas.openxmlformats.org/officeDocument/2006/relationships/image" Target="../media/image55.jpg"/><Relationship Id="rId63" Type="http://schemas.openxmlformats.org/officeDocument/2006/relationships/image" Target="../media/image63.jpg"/><Relationship Id="rId68" Type="http://schemas.openxmlformats.org/officeDocument/2006/relationships/image" Target="../media/image68.jpg"/><Relationship Id="rId76" Type="http://schemas.openxmlformats.org/officeDocument/2006/relationships/image" Target="../media/image76.jpg"/><Relationship Id="rId7" Type="http://schemas.openxmlformats.org/officeDocument/2006/relationships/image" Target="../media/image7.jpg"/><Relationship Id="rId71" Type="http://schemas.openxmlformats.org/officeDocument/2006/relationships/image" Target="../media/image71.jpg"/><Relationship Id="rId2" Type="http://schemas.openxmlformats.org/officeDocument/2006/relationships/image" Target="../media/image2.jpg"/><Relationship Id="rId16" Type="http://schemas.openxmlformats.org/officeDocument/2006/relationships/image" Target="../media/image16.jpg"/><Relationship Id="rId29" Type="http://schemas.openxmlformats.org/officeDocument/2006/relationships/image" Target="../media/image29.jpg"/><Relationship Id="rId11" Type="http://schemas.openxmlformats.org/officeDocument/2006/relationships/image" Target="../media/image11.jpg"/><Relationship Id="rId24" Type="http://schemas.openxmlformats.org/officeDocument/2006/relationships/image" Target="../media/image24.jpg"/><Relationship Id="rId32" Type="http://schemas.openxmlformats.org/officeDocument/2006/relationships/image" Target="../media/image32.jpg"/><Relationship Id="rId37" Type="http://schemas.openxmlformats.org/officeDocument/2006/relationships/image" Target="../media/image37.jpg"/><Relationship Id="rId40" Type="http://schemas.openxmlformats.org/officeDocument/2006/relationships/image" Target="../media/image40.jpg"/><Relationship Id="rId45" Type="http://schemas.openxmlformats.org/officeDocument/2006/relationships/image" Target="../media/image45.jpg"/><Relationship Id="rId53" Type="http://schemas.openxmlformats.org/officeDocument/2006/relationships/image" Target="../media/image53.jpg"/><Relationship Id="rId58" Type="http://schemas.openxmlformats.org/officeDocument/2006/relationships/image" Target="../media/image58.jpg"/><Relationship Id="rId66" Type="http://schemas.openxmlformats.org/officeDocument/2006/relationships/image" Target="../media/image66.jpg"/><Relationship Id="rId74" Type="http://schemas.openxmlformats.org/officeDocument/2006/relationships/image" Target="../media/image74.jpg"/><Relationship Id="rId79" Type="http://schemas.openxmlformats.org/officeDocument/2006/relationships/image" Target="../media/image79.jpg"/><Relationship Id="rId5" Type="http://schemas.openxmlformats.org/officeDocument/2006/relationships/image" Target="../media/image5.jpg"/><Relationship Id="rId61" Type="http://schemas.openxmlformats.org/officeDocument/2006/relationships/image" Target="../media/image61.jpg"/><Relationship Id="rId10" Type="http://schemas.openxmlformats.org/officeDocument/2006/relationships/image" Target="../media/image10.jpg"/><Relationship Id="rId19" Type="http://schemas.openxmlformats.org/officeDocument/2006/relationships/image" Target="../media/image19.jpg"/><Relationship Id="rId31" Type="http://schemas.openxmlformats.org/officeDocument/2006/relationships/image" Target="../media/image31.jpg"/><Relationship Id="rId44" Type="http://schemas.openxmlformats.org/officeDocument/2006/relationships/image" Target="../media/image44.jpg"/><Relationship Id="rId52" Type="http://schemas.openxmlformats.org/officeDocument/2006/relationships/image" Target="../media/image52.jpg"/><Relationship Id="rId60" Type="http://schemas.openxmlformats.org/officeDocument/2006/relationships/image" Target="../media/image60.jpg"/><Relationship Id="rId65" Type="http://schemas.openxmlformats.org/officeDocument/2006/relationships/image" Target="../media/image65.jpg"/><Relationship Id="rId73" Type="http://schemas.openxmlformats.org/officeDocument/2006/relationships/image" Target="../media/image73.jpg"/><Relationship Id="rId78" Type="http://schemas.openxmlformats.org/officeDocument/2006/relationships/image" Target="../media/image78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Relationship Id="rId27" Type="http://schemas.openxmlformats.org/officeDocument/2006/relationships/image" Target="../media/image27.jpg"/><Relationship Id="rId30" Type="http://schemas.openxmlformats.org/officeDocument/2006/relationships/image" Target="../media/image30.jpg"/><Relationship Id="rId35" Type="http://schemas.openxmlformats.org/officeDocument/2006/relationships/image" Target="../media/image35.jpg"/><Relationship Id="rId43" Type="http://schemas.openxmlformats.org/officeDocument/2006/relationships/image" Target="../media/image43.jpg"/><Relationship Id="rId48" Type="http://schemas.openxmlformats.org/officeDocument/2006/relationships/image" Target="../media/image48.jpg"/><Relationship Id="rId56" Type="http://schemas.openxmlformats.org/officeDocument/2006/relationships/image" Target="../media/image56.jpg"/><Relationship Id="rId64" Type="http://schemas.openxmlformats.org/officeDocument/2006/relationships/image" Target="../media/image64.jpg"/><Relationship Id="rId69" Type="http://schemas.openxmlformats.org/officeDocument/2006/relationships/image" Target="../media/image69.jpg"/><Relationship Id="rId77" Type="http://schemas.openxmlformats.org/officeDocument/2006/relationships/image" Target="../media/image77.jpg"/><Relationship Id="rId8" Type="http://schemas.openxmlformats.org/officeDocument/2006/relationships/image" Target="../media/image8.jpg"/><Relationship Id="rId51" Type="http://schemas.openxmlformats.org/officeDocument/2006/relationships/image" Target="../media/image51.jpg"/><Relationship Id="rId72" Type="http://schemas.openxmlformats.org/officeDocument/2006/relationships/image" Target="../media/image72.jpg"/><Relationship Id="rId80" Type="http://schemas.openxmlformats.org/officeDocument/2006/relationships/image" Target="../media/image80.jpg"/><Relationship Id="rId3" Type="http://schemas.openxmlformats.org/officeDocument/2006/relationships/image" Target="../media/image3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jpg"/><Relationship Id="rId33" Type="http://schemas.openxmlformats.org/officeDocument/2006/relationships/image" Target="../media/image33.jpg"/><Relationship Id="rId38" Type="http://schemas.openxmlformats.org/officeDocument/2006/relationships/image" Target="../media/image38.jpg"/><Relationship Id="rId46" Type="http://schemas.openxmlformats.org/officeDocument/2006/relationships/image" Target="../media/image46.jpg"/><Relationship Id="rId59" Type="http://schemas.openxmlformats.org/officeDocument/2006/relationships/image" Target="../media/image59.jpg"/><Relationship Id="rId67" Type="http://schemas.openxmlformats.org/officeDocument/2006/relationships/image" Target="../media/image67.jpg"/><Relationship Id="rId20" Type="http://schemas.openxmlformats.org/officeDocument/2006/relationships/image" Target="../media/image20.jpg"/><Relationship Id="rId41" Type="http://schemas.openxmlformats.org/officeDocument/2006/relationships/image" Target="../media/image41.jpg"/><Relationship Id="rId54" Type="http://schemas.openxmlformats.org/officeDocument/2006/relationships/image" Target="../media/image54.jpg"/><Relationship Id="rId62" Type="http://schemas.openxmlformats.org/officeDocument/2006/relationships/image" Target="../media/image62.jpg"/><Relationship Id="rId70" Type="http://schemas.openxmlformats.org/officeDocument/2006/relationships/image" Target="../media/image70.jpg"/><Relationship Id="rId75" Type="http://schemas.openxmlformats.org/officeDocument/2006/relationships/image" Target="../media/image75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28" Type="http://schemas.openxmlformats.org/officeDocument/2006/relationships/image" Target="../media/image28.jpg"/><Relationship Id="rId36" Type="http://schemas.openxmlformats.org/officeDocument/2006/relationships/image" Target="../media/image36.jpg"/><Relationship Id="rId49" Type="http://schemas.openxmlformats.org/officeDocument/2006/relationships/image" Target="../media/image49.jpg"/><Relationship Id="rId57" Type="http://schemas.openxmlformats.org/officeDocument/2006/relationships/image" Target="../media/image57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127</xdr:row>
      <xdr:rowOff>38100</xdr:rowOff>
    </xdr:from>
    <xdr:ext cx="800100" cy="800100"/>
    <xdr:pic>
      <xdr:nvPicPr>
        <xdr:cNvPr id="3" name="3-447-22-0540-1-15" descr="3-447-22-0540-1-1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128</xdr:row>
      <xdr:rowOff>38100</xdr:rowOff>
    </xdr:from>
    <xdr:ext cx="800100" cy="800100"/>
    <xdr:pic>
      <xdr:nvPicPr>
        <xdr:cNvPr id="4" name="3-447-22-0540-1-74" descr="3-447-22-0540-1-7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129</xdr:row>
      <xdr:rowOff>38100</xdr:rowOff>
    </xdr:from>
    <xdr:ext cx="800100" cy="800100"/>
    <xdr:pic>
      <xdr:nvPicPr>
        <xdr:cNvPr id="5" name="3-447-22-0540-2-74" descr="3-447-22-0540-2-7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135</xdr:row>
      <xdr:rowOff>38100</xdr:rowOff>
    </xdr:from>
    <xdr:ext cx="800100" cy="800100"/>
    <xdr:pic>
      <xdr:nvPicPr>
        <xdr:cNvPr id="6" name="3-447-22-0548-0-74" descr="3-447-22-0548-0-7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136</xdr:row>
      <xdr:rowOff>38100</xdr:rowOff>
    </xdr:from>
    <xdr:ext cx="800100" cy="800100"/>
    <xdr:pic>
      <xdr:nvPicPr>
        <xdr:cNvPr id="7" name="3-447-22-0548-1-74" descr="3-447-22-0548-1-74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137</xdr:row>
      <xdr:rowOff>38100</xdr:rowOff>
    </xdr:from>
    <xdr:ext cx="800100" cy="800100"/>
    <xdr:pic>
      <xdr:nvPicPr>
        <xdr:cNvPr id="8" name="3-447-22-0548-2-74" descr="3-447-22-0548-2-7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79</xdr:row>
      <xdr:rowOff>38100</xdr:rowOff>
    </xdr:from>
    <xdr:ext cx="800100" cy="800100"/>
    <xdr:pic>
      <xdr:nvPicPr>
        <xdr:cNvPr id="9" name="3-447-32-0540-2-15" descr="3-447-32-0540-2-15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110</xdr:row>
      <xdr:rowOff>38100</xdr:rowOff>
    </xdr:from>
    <xdr:ext cx="800100" cy="800100"/>
    <xdr:pic>
      <xdr:nvPicPr>
        <xdr:cNvPr id="10" name="3-447-32-0685-0-75" descr="3-447-32-0685-0-7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111</xdr:row>
      <xdr:rowOff>38100</xdr:rowOff>
    </xdr:from>
    <xdr:ext cx="800100" cy="800100"/>
    <xdr:pic>
      <xdr:nvPicPr>
        <xdr:cNvPr id="11" name="3-447-32-0685-1-15" descr="3-447-32-0685-1-15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112</xdr:row>
      <xdr:rowOff>38100</xdr:rowOff>
    </xdr:from>
    <xdr:ext cx="800100" cy="800100"/>
    <xdr:pic>
      <xdr:nvPicPr>
        <xdr:cNvPr id="12" name="3-447-32-0685-1-75" descr="3-447-32-0685-1-75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113</xdr:row>
      <xdr:rowOff>38100</xdr:rowOff>
    </xdr:from>
    <xdr:ext cx="800100" cy="800100"/>
    <xdr:pic>
      <xdr:nvPicPr>
        <xdr:cNvPr id="13" name="3-447-32-0685-2-15" descr="3-447-32-0685-2-15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98</xdr:row>
      <xdr:rowOff>38100</xdr:rowOff>
    </xdr:from>
    <xdr:ext cx="800100" cy="800100"/>
    <xdr:pic>
      <xdr:nvPicPr>
        <xdr:cNvPr id="14" name="3-447-32-0724-0-74" descr="3-447-32-0724-0-74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99</xdr:row>
      <xdr:rowOff>38100</xdr:rowOff>
    </xdr:from>
    <xdr:ext cx="800100" cy="800100"/>
    <xdr:pic>
      <xdr:nvPicPr>
        <xdr:cNvPr id="15" name="3-447-32-0724-1-15" descr="3-447-32-0724-1-15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100</xdr:row>
      <xdr:rowOff>38100</xdr:rowOff>
    </xdr:from>
    <xdr:ext cx="800100" cy="800100"/>
    <xdr:pic>
      <xdr:nvPicPr>
        <xdr:cNvPr id="16" name="3-447-32-0724-1-74" descr="3-447-32-0724-1-7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101</xdr:row>
      <xdr:rowOff>38100</xdr:rowOff>
    </xdr:from>
    <xdr:ext cx="800100" cy="800100"/>
    <xdr:pic>
      <xdr:nvPicPr>
        <xdr:cNvPr id="17" name="3-447-32-0724-2-15" descr="3-447-32-0724-2-1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102</xdr:row>
      <xdr:rowOff>38100</xdr:rowOff>
    </xdr:from>
    <xdr:ext cx="800100" cy="800100"/>
    <xdr:pic>
      <xdr:nvPicPr>
        <xdr:cNvPr id="18" name="3-447-32-0925-0-15" descr="3-447-32-0925-0-15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103</xdr:row>
      <xdr:rowOff>38100</xdr:rowOff>
    </xdr:from>
    <xdr:ext cx="800100" cy="800100"/>
    <xdr:pic>
      <xdr:nvPicPr>
        <xdr:cNvPr id="19" name="3-447-32-0925-1-15" descr="3-447-32-0925-1-15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133</xdr:row>
      <xdr:rowOff>38100</xdr:rowOff>
    </xdr:from>
    <xdr:ext cx="800100" cy="800100"/>
    <xdr:pic>
      <xdr:nvPicPr>
        <xdr:cNvPr id="20" name="3-448-32-3281-3-09" descr="3-448-32-3281-3-0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130</xdr:row>
      <xdr:rowOff>38100</xdr:rowOff>
    </xdr:from>
    <xdr:ext cx="800100" cy="800100"/>
    <xdr:pic>
      <xdr:nvPicPr>
        <xdr:cNvPr id="21" name="3-448-32-6981-2-09" descr="3-448-32-6981-2-09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131</xdr:row>
      <xdr:rowOff>38100</xdr:rowOff>
    </xdr:from>
    <xdr:ext cx="800100" cy="800100"/>
    <xdr:pic>
      <xdr:nvPicPr>
        <xdr:cNvPr id="22" name="3-448-32-6981-3-09" descr="3-448-32-6981-3-09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141</xdr:row>
      <xdr:rowOff>38100</xdr:rowOff>
    </xdr:from>
    <xdr:ext cx="800100" cy="800100"/>
    <xdr:pic>
      <xdr:nvPicPr>
        <xdr:cNvPr id="23" name="3-448-32-7501-1-15" descr="3-448-32-7501-1-15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142</xdr:row>
      <xdr:rowOff>38100</xdr:rowOff>
    </xdr:from>
    <xdr:ext cx="800100" cy="800100"/>
    <xdr:pic>
      <xdr:nvPicPr>
        <xdr:cNvPr id="24" name="3-448-32-7501-2-15" descr="3-448-32-7501-2-15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143</xdr:row>
      <xdr:rowOff>38100</xdr:rowOff>
    </xdr:from>
    <xdr:ext cx="800100" cy="800100"/>
    <xdr:pic>
      <xdr:nvPicPr>
        <xdr:cNvPr id="25" name="3-448-32-7501-3-15" descr="3-448-32-7501-3-15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138</xdr:row>
      <xdr:rowOff>38100</xdr:rowOff>
    </xdr:from>
    <xdr:ext cx="800100" cy="800100"/>
    <xdr:pic>
      <xdr:nvPicPr>
        <xdr:cNvPr id="26" name="3-448-32-7601-1-15" descr="3-448-32-7601-1-1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139</xdr:row>
      <xdr:rowOff>38100</xdr:rowOff>
    </xdr:from>
    <xdr:ext cx="800100" cy="800100"/>
    <xdr:pic>
      <xdr:nvPicPr>
        <xdr:cNvPr id="27" name="3-448-32-7601-2-15" descr="3-448-32-7601-2-15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140</xdr:row>
      <xdr:rowOff>38100</xdr:rowOff>
    </xdr:from>
    <xdr:ext cx="800100" cy="800100"/>
    <xdr:pic>
      <xdr:nvPicPr>
        <xdr:cNvPr id="28" name="3-448-32-7674-3-55" descr="3-448-32-7674-3-55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134</xdr:row>
      <xdr:rowOff>38100</xdr:rowOff>
    </xdr:from>
    <xdr:ext cx="800100" cy="800100"/>
    <xdr:pic>
      <xdr:nvPicPr>
        <xdr:cNvPr id="29" name="3-448-32-9801-2-15" descr="3-448-32-9801-2-15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15</xdr:row>
      <xdr:rowOff>38100</xdr:rowOff>
    </xdr:from>
    <xdr:ext cx="800100" cy="800100"/>
    <xdr:pic>
      <xdr:nvPicPr>
        <xdr:cNvPr id="30" name="3-467-32-0177-1-15" descr="3-467-32-0177-1-15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16</xdr:row>
      <xdr:rowOff>38100</xdr:rowOff>
    </xdr:from>
    <xdr:ext cx="800100" cy="800100"/>
    <xdr:pic>
      <xdr:nvPicPr>
        <xdr:cNvPr id="31" name="3-467-32-0177-2-15" descr="3-467-32-0177-2-15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17</xdr:row>
      <xdr:rowOff>38100</xdr:rowOff>
    </xdr:from>
    <xdr:ext cx="800100" cy="800100"/>
    <xdr:pic>
      <xdr:nvPicPr>
        <xdr:cNvPr id="32" name="3-467-32-0177-3-15" descr="3-467-32-0177-3-15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18</xdr:row>
      <xdr:rowOff>38100</xdr:rowOff>
    </xdr:from>
    <xdr:ext cx="800100" cy="800100"/>
    <xdr:pic>
      <xdr:nvPicPr>
        <xdr:cNvPr id="33" name="3-467-32-0650-1-15" descr="3-467-32-0650-1-15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19</xdr:row>
      <xdr:rowOff>38100</xdr:rowOff>
    </xdr:from>
    <xdr:ext cx="800100" cy="800100"/>
    <xdr:pic>
      <xdr:nvPicPr>
        <xdr:cNvPr id="34" name="3-467-32-0650-1-21" descr="3-467-32-0650-1-2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20</xdr:row>
      <xdr:rowOff>38100</xdr:rowOff>
    </xdr:from>
    <xdr:ext cx="800100" cy="800100"/>
    <xdr:pic>
      <xdr:nvPicPr>
        <xdr:cNvPr id="35" name="3-467-32-0650-1-74" descr="3-467-32-0650-1-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21</xdr:row>
      <xdr:rowOff>38100</xdr:rowOff>
    </xdr:from>
    <xdr:ext cx="800100" cy="800100"/>
    <xdr:pic>
      <xdr:nvPicPr>
        <xdr:cNvPr id="36" name="3-467-32-0650-2-15" descr="3-467-32-0650-2-1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22</xdr:row>
      <xdr:rowOff>38100</xdr:rowOff>
    </xdr:from>
    <xdr:ext cx="800100" cy="800100"/>
    <xdr:pic>
      <xdr:nvPicPr>
        <xdr:cNvPr id="37" name="3-467-32-0650-2-21" descr="3-467-32-0650-2-21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23</xdr:row>
      <xdr:rowOff>38100</xdr:rowOff>
    </xdr:from>
    <xdr:ext cx="800100" cy="800100"/>
    <xdr:pic>
      <xdr:nvPicPr>
        <xdr:cNvPr id="38" name="3-467-32-0650-2-74" descr="3-467-32-0650-2-74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24</xdr:row>
      <xdr:rowOff>38100</xdr:rowOff>
    </xdr:from>
    <xdr:ext cx="800100" cy="800100"/>
    <xdr:pic>
      <xdr:nvPicPr>
        <xdr:cNvPr id="39" name="3-467-32-0650-3-15" descr="3-467-32-0650-3-15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25</xdr:row>
      <xdr:rowOff>38100</xdr:rowOff>
    </xdr:from>
    <xdr:ext cx="800100" cy="800100"/>
    <xdr:pic>
      <xdr:nvPicPr>
        <xdr:cNvPr id="40" name="3-467-32-0650-3-21" descr="3-467-32-0650-3-2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26</xdr:row>
      <xdr:rowOff>38100</xdr:rowOff>
    </xdr:from>
    <xdr:ext cx="800100" cy="800100"/>
    <xdr:pic>
      <xdr:nvPicPr>
        <xdr:cNvPr id="41" name="3-467-32-0650-3-74" descr="3-467-32-0650-3-74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12</xdr:row>
      <xdr:rowOff>38100</xdr:rowOff>
    </xdr:from>
    <xdr:ext cx="800100" cy="800100"/>
    <xdr:pic>
      <xdr:nvPicPr>
        <xdr:cNvPr id="42" name="3-467-32-1283-1-15" descr="3-467-32-1283-1-15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13</xdr:row>
      <xdr:rowOff>38100</xdr:rowOff>
    </xdr:from>
    <xdr:ext cx="800100" cy="800100"/>
    <xdr:pic>
      <xdr:nvPicPr>
        <xdr:cNvPr id="43" name="3-467-32-1283-2-15" descr="3-467-32-1283-2-15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14</xdr:row>
      <xdr:rowOff>38100</xdr:rowOff>
    </xdr:from>
    <xdr:ext cx="800100" cy="800100"/>
    <xdr:pic>
      <xdr:nvPicPr>
        <xdr:cNvPr id="44" name="3-467-32-1283-3-15" descr="3-467-32-1283-3-15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75</xdr:row>
      <xdr:rowOff>38100</xdr:rowOff>
    </xdr:from>
    <xdr:ext cx="800100" cy="800100"/>
    <xdr:pic>
      <xdr:nvPicPr>
        <xdr:cNvPr id="45" name="3-574-22-4890-1-74" descr="3-574-22-4890-1-7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76</xdr:row>
      <xdr:rowOff>38100</xdr:rowOff>
    </xdr:from>
    <xdr:ext cx="800100" cy="800100"/>
    <xdr:pic>
      <xdr:nvPicPr>
        <xdr:cNvPr id="46" name="3-574-22-4890-2-74" descr="3-574-22-4890-2-74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88</xdr:row>
      <xdr:rowOff>38100</xdr:rowOff>
    </xdr:from>
    <xdr:ext cx="800100" cy="800100"/>
    <xdr:pic>
      <xdr:nvPicPr>
        <xdr:cNvPr id="47" name="3-574-22-4895-1-74" descr="3-574-22-4895-1-74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89</xdr:row>
      <xdr:rowOff>38100</xdr:rowOff>
    </xdr:from>
    <xdr:ext cx="800100" cy="800100"/>
    <xdr:pic>
      <xdr:nvPicPr>
        <xdr:cNvPr id="48" name="3-574-22-4895-2-74" descr="3-574-22-4895-2-74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90</xdr:row>
      <xdr:rowOff>38100</xdr:rowOff>
    </xdr:from>
    <xdr:ext cx="800100" cy="800100"/>
    <xdr:pic>
      <xdr:nvPicPr>
        <xdr:cNvPr id="49" name="3-574-22-4895-3-74" descr="3-574-22-4895-3-74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121</xdr:row>
      <xdr:rowOff>38100</xdr:rowOff>
    </xdr:from>
    <xdr:ext cx="800100" cy="800100"/>
    <xdr:pic>
      <xdr:nvPicPr>
        <xdr:cNvPr id="50" name="3-574-22-4902-1-74" descr="3-574-22-4902-1-74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104</xdr:row>
      <xdr:rowOff>38100</xdr:rowOff>
    </xdr:from>
    <xdr:ext cx="800100" cy="800100"/>
    <xdr:pic>
      <xdr:nvPicPr>
        <xdr:cNvPr id="51" name="3-574-22-4947-1-15" descr="3-574-22-4947-1-15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105</xdr:row>
      <xdr:rowOff>38100</xdr:rowOff>
    </xdr:from>
    <xdr:ext cx="800100" cy="800100"/>
    <xdr:pic>
      <xdr:nvPicPr>
        <xdr:cNvPr id="52" name="3-574-22-4947-1-74" descr="3-574-22-4947-1-74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80</xdr:row>
      <xdr:rowOff>38100</xdr:rowOff>
    </xdr:from>
    <xdr:ext cx="800100" cy="800100"/>
    <xdr:pic>
      <xdr:nvPicPr>
        <xdr:cNvPr id="53" name="3-574-32-4269-1-15" descr="3-574-32-4269-1-15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81</xdr:row>
      <xdr:rowOff>38100</xdr:rowOff>
    </xdr:from>
    <xdr:ext cx="800100" cy="800100"/>
    <xdr:pic>
      <xdr:nvPicPr>
        <xdr:cNvPr id="54" name="3-574-32-4269-1-74" descr="3-574-32-4269-1-74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82</xdr:row>
      <xdr:rowOff>38100</xdr:rowOff>
    </xdr:from>
    <xdr:ext cx="800100" cy="800100"/>
    <xdr:pic>
      <xdr:nvPicPr>
        <xdr:cNvPr id="55" name="3-574-32-4269-2-15" descr="3-574-32-4269-2-15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83</xdr:row>
      <xdr:rowOff>38100</xdr:rowOff>
    </xdr:from>
    <xdr:ext cx="800100" cy="800100"/>
    <xdr:pic>
      <xdr:nvPicPr>
        <xdr:cNvPr id="56" name="3-574-32-4269-2-74" descr="3-574-32-4269-2-74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84</xdr:row>
      <xdr:rowOff>38100</xdr:rowOff>
    </xdr:from>
    <xdr:ext cx="800100" cy="800100"/>
    <xdr:pic>
      <xdr:nvPicPr>
        <xdr:cNvPr id="57" name="3-574-32-4269-3-15" descr="3-574-32-4269-3-15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85</xdr:row>
      <xdr:rowOff>38100</xdr:rowOff>
    </xdr:from>
    <xdr:ext cx="800100" cy="800100"/>
    <xdr:pic>
      <xdr:nvPicPr>
        <xdr:cNvPr id="58" name="3-574-32-4269-3-74" descr="3-574-32-4269-3-74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92</xdr:row>
      <xdr:rowOff>38100</xdr:rowOff>
    </xdr:from>
    <xdr:ext cx="800100" cy="800100"/>
    <xdr:pic>
      <xdr:nvPicPr>
        <xdr:cNvPr id="59" name="3-574-32-4272-1-15" descr="3-574-32-4272-1-15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93</xdr:row>
      <xdr:rowOff>38100</xdr:rowOff>
    </xdr:from>
    <xdr:ext cx="800100" cy="800100"/>
    <xdr:pic>
      <xdr:nvPicPr>
        <xdr:cNvPr id="60" name="3-574-32-4272-1-74" descr="3-574-32-4272-1-74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94</xdr:row>
      <xdr:rowOff>38100</xdr:rowOff>
    </xdr:from>
    <xdr:ext cx="800100" cy="800100"/>
    <xdr:pic>
      <xdr:nvPicPr>
        <xdr:cNvPr id="61" name="3-574-32-4272-2-15" descr="3-574-32-4272-2-15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95</xdr:row>
      <xdr:rowOff>38100</xdr:rowOff>
    </xdr:from>
    <xdr:ext cx="800100" cy="800100"/>
    <xdr:pic>
      <xdr:nvPicPr>
        <xdr:cNvPr id="62" name="3-574-32-4272-2-74" descr="3-574-32-4272-2-74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96</xdr:row>
      <xdr:rowOff>38100</xdr:rowOff>
    </xdr:from>
    <xdr:ext cx="800100" cy="800100"/>
    <xdr:pic>
      <xdr:nvPicPr>
        <xdr:cNvPr id="63" name="3-574-32-4272-3-15" descr="3-574-32-4272-3-15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97</xdr:row>
      <xdr:rowOff>38100</xdr:rowOff>
    </xdr:from>
    <xdr:ext cx="800100" cy="800100"/>
    <xdr:pic>
      <xdr:nvPicPr>
        <xdr:cNvPr id="64" name="3-574-32-4272-3-74" descr="3-574-32-4272-3-74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114</xdr:row>
      <xdr:rowOff>38100</xdr:rowOff>
    </xdr:from>
    <xdr:ext cx="800100" cy="800100"/>
    <xdr:pic>
      <xdr:nvPicPr>
        <xdr:cNvPr id="65" name="3-574-32-4273-1-15" descr="3-574-32-4273-1-15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115</xdr:row>
      <xdr:rowOff>38100</xdr:rowOff>
    </xdr:from>
    <xdr:ext cx="800100" cy="800100"/>
    <xdr:pic>
      <xdr:nvPicPr>
        <xdr:cNvPr id="66" name="3-574-32-4273-1-74" descr="3-574-32-4273-1-74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116</xdr:row>
      <xdr:rowOff>38100</xdr:rowOff>
    </xdr:from>
    <xdr:ext cx="800100" cy="800100"/>
    <xdr:pic>
      <xdr:nvPicPr>
        <xdr:cNvPr id="67" name="3-574-32-4273-2-15" descr="3-574-32-4273-2-15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117</xdr:row>
      <xdr:rowOff>38100</xdr:rowOff>
    </xdr:from>
    <xdr:ext cx="800100" cy="800100"/>
    <xdr:pic>
      <xdr:nvPicPr>
        <xdr:cNvPr id="68" name="3-574-32-4273-2-74" descr="3-574-32-4273-2-74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118</xdr:row>
      <xdr:rowOff>38100</xdr:rowOff>
    </xdr:from>
    <xdr:ext cx="800100" cy="800100"/>
    <xdr:pic>
      <xdr:nvPicPr>
        <xdr:cNvPr id="69" name="3-574-32-4273-3-15" descr="3-574-32-4273-3-15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119</xdr:row>
      <xdr:rowOff>38100</xdr:rowOff>
    </xdr:from>
    <xdr:ext cx="800100" cy="800100"/>
    <xdr:pic>
      <xdr:nvPicPr>
        <xdr:cNvPr id="70" name="3-574-32-4273-3-74" descr="3-574-32-4273-3-74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59</xdr:row>
      <xdr:rowOff>38100</xdr:rowOff>
    </xdr:from>
    <xdr:ext cx="800100" cy="800100"/>
    <xdr:pic>
      <xdr:nvPicPr>
        <xdr:cNvPr id="71" name="3-821-32-3122-1-15" descr="3-821-32-3122-1-15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60</xdr:row>
      <xdr:rowOff>38100</xdr:rowOff>
    </xdr:from>
    <xdr:ext cx="800100" cy="800100"/>
    <xdr:pic>
      <xdr:nvPicPr>
        <xdr:cNvPr id="72" name="3-821-32-3122-1-51" descr="3-821-32-3122-1-5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61</xdr:row>
      <xdr:rowOff>38100</xdr:rowOff>
    </xdr:from>
    <xdr:ext cx="800100" cy="800100"/>
    <xdr:pic>
      <xdr:nvPicPr>
        <xdr:cNvPr id="73" name="3-821-32-3122-1-57" descr="3-821-32-3122-1-57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62</xdr:row>
      <xdr:rowOff>38100</xdr:rowOff>
    </xdr:from>
    <xdr:ext cx="800100" cy="800100"/>
    <xdr:pic>
      <xdr:nvPicPr>
        <xdr:cNvPr id="74" name="3-821-32-3122-1-64" descr="3-821-32-3122-1-64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63</xdr:row>
      <xdr:rowOff>38100</xdr:rowOff>
    </xdr:from>
    <xdr:ext cx="800100" cy="800100"/>
    <xdr:pic>
      <xdr:nvPicPr>
        <xdr:cNvPr id="75" name="3-821-32-3122-1-75" descr="3-821-32-3122-1-75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64</xdr:row>
      <xdr:rowOff>38100</xdr:rowOff>
    </xdr:from>
    <xdr:ext cx="800100" cy="800100"/>
    <xdr:pic>
      <xdr:nvPicPr>
        <xdr:cNvPr id="76" name="3-821-32-3122-2-15" descr="3-821-32-3122-2-1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65</xdr:row>
      <xdr:rowOff>38100</xdr:rowOff>
    </xdr:from>
    <xdr:ext cx="800100" cy="800100"/>
    <xdr:pic>
      <xdr:nvPicPr>
        <xdr:cNvPr id="77" name="3-821-32-3122-2-51" descr="3-821-32-3122-2-51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66</xdr:row>
      <xdr:rowOff>38100</xdr:rowOff>
    </xdr:from>
    <xdr:ext cx="800100" cy="800100"/>
    <xdr:pic>
      <xdr:nvPicPr>
        <xdr:cNvPr id="78" name="3-821-32-3122-2-57" descr="3-821-32-3122-2-5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67</xdr:row>
      <xdr:rowOff>38100</xdr:rowOff>
    </xdr:from>
    <xdr:ext cx="800100" cy="800100"/>
    <xdr:pic>
      <xdr:nvPicPr>
        <xdr:cNvPr id="79" name="3-821-32-3122-2-64" descr="3-821-32-3122-2-64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68</xdr:row>
      <xdr:rowOff>38100</xdr:rowOff>
    </xdr:from>
    <xdr:ext cx="800100" cy="800100"/>
    <xdr:pic>
      <xdr:nvPicPr>
        <xdr:cNvPr id="80" name="3-821-32-3122-2-75" descr="3-821-32-3122-2-75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69</xdr:row>
      <xdr:rowOff>38100</xdr:rowOff>
    </xdr:from>
    <xdr:ext cx="800100" cy="800100"/>
    <xdr:pic>
      <xdr:nvPicPr>
        <xdr:cNvPr id="81" name="3-821-32-3122-3-15" descr="3-821-32-3122-3-15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70</xdr:row>
      <xdr:rowOff>38100</xdr:rowOff>
    </xdr:from>
    <xdr:ext cx="800100" cy="800100"/>
    <xdr:pic>
      <xdr:nvPicPr>
        <xdr:cNvPr id="82" name="3-821-32-3122-3-51" descr="3-821-32-3122-3-5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71</xdr:row>
      <xdr:rowOff>38100</xdr:rowOff>
    </xdr:from>
    <xdr:ext cx="800100" cy="800100"/>
    <xdr:pic>
      <xdr:nvPicPr>
        <xdr:cNvPr id="83" name="3-821-32-3122-3-57" descr="3-821-32-3122-3-57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72</xdr:row>
      <xdr:rowOff>38100</xdr:rowOff>
    </xdr:from>
    <xdr:ext cx="800100" cy="800100"/>
    <xdr:pic>
      <xdr:nvPicPr>
        <xdr:cNvPr id="84" name="3-821-32-3122-3-64" descr="3-821-32-3122-3-64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73</xdr:row>
      <xdr:rowOff>38100</xdr:rowOff>
    </xdr:from>
    <xdr:ext cx="800100" cy="800100"/>
    <xdr:pic>
      <xdr:nvPicPr>
        <xdr:cNvPr id="85" name="3-821-32-3122-3-75" descr="3-821-32-3122-3-75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29</xdr:row>
      <xdr:rowOff>38100</xdr:rowOff>
    </xdr:from>
    <xdr:ext cx="800100" cy="800100"/>
    <xdr:pic>
      <xdr:nvPicPr>
        <xdr:cNvPr id="86" name="3-821-32-7151-1-15" descr="3-821-32-7151-1-1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30</xdr:row>
      <xdr:rowOff>38100</xdr:rowOff>
    </xdr:from>
    <xdr:ext cx="800100" cy="800100"/>
    <xdr:pic>
      <xdr:nvPicPr>
        <xdr:cNvPr id="87" name="3-821-32-7151-1-51" descr="3-821-32-7151-1-51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31</xdr:row>
      <xdr:rowOff>38100</xdr:rowOff>
    </xdr:from>
    <xdr:ext cx="800100" cy="800100"/>
    <xdr:pic>
      <xdr:nvPicPr>
        <xdr:cNvPr id="88" name="3-821-32-7151-1-57" descr="3-821-32-7151-1-5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32</xdr:row>
      <xdr:rowOff>38100</xdr:rowOff>
    </xdr:from>
    <xdr:ext cx="800100" cy="800100"/>
    <xdr:pic>
      <xdr:nvPicPr>
        <xdr:cNvPr id="89" name="3-821-32-7151-1-64" descr="3-821-32-7151-1-64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33</xdr:row>
      <xdr:rowOff>38100</xdr:rowOff>
    </xdr:from>
    <xdr:ext cx="800100" cy="800100"/>
    <xdr:pic>
      <xdr:nvPicPr>
        <xdr:cNvPr id="90" name="3-821-32-7151-1-75" descr="3-821-32-7151-1-75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34</xdr:row>
      <xdr:rowOff>38100</xdr:rowOff>
    </xdr:from>
    <xdr:ext cx="800100" cy="800100"/>
    <xdr:pic>
      <xdr:nvPicPr>
        <xdr:cNvPr id="91" name="3-821-32-7151-2-15" descr="3-821-32-7151-2-15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35</xdr:row>
      <xdr:rowOff>38100</xdr:rowOff>
    </xdr:from>
    <xdr:ext cx="800100" cy="800100"/>
    <xdr:pic>
      <xdr:nvPicPr>
        <xdr:cNvPr id="92" name="3-821-32-7151-2-51" descr="3-821-32-7151-2-5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36</xdr:row>
      <xdr:rowOff>38100</xdr:rowOff>
    </xdr:from>
    <xdr:ext cx="800100" cy="800100"/>
    <xdr:pic>
      <xdr:nvPicPr>
        <xdr:cNvPr id="93" name="3-821-32-7151-2-57" descr="3-821-32-7151-2-57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37</xdr:row>
      <xdr:rowOff>38100</xdr:rowOff>
    </xdr:from>
    <xdr:ext cx="800100" cy="800100"/>
    <xdr:pic>
      <xdr:nvPicPr>
        <xdr:cNvPr id="94" name="3-821-32-7151-2-64" descr="3-821-32-7151-2-64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38</xdr:row>
      <xdr:rowOff>38100</xdr:rowOff>
    </xdr:from>
    <xdr:ext cx="800100" cy="800100"/>
    <xdr:pic>
      <xdr:nvPicPr>
        <xdr:cNvPr id="95" name="3-821-32-7151-2-75" descr="3-821-32-7151-2-75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39</xdr:row>
      <xdr:rowOff>38100</xdr:rowOff>
    </xdr:from>
    <xdr:ext cx="800100" cy="800100"/>
    <xdr:pic>
      <xdr:nvPicPr>
        <xdr:cNvPr id="96" name="3-821-32-7151-3-15" descr="3-821-32-7151-3-1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40</xdr:row>
      <xdr:rowOff>38100</xdr:rowOff>
    </xdr:from>
    <xdr:ext cx="800100" cy="800100"/>
    <xdr:pic>
      <xdr:nvPicPr>
        <xdr:cNvPr id="97" name="3-821-32-7151-3-51" descr="3-821-32-7151-3-51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41</xdr:row>
      <xdr:rowOff>38100</xdr:rowOff>
    </xdr:from>
    <xdr:ext cx="800100" cy="800100"/>
    <xdr:pic>
      <xdr:nvPicPr>
        <xdr:cNvPr id="98" name="3-821-32-7151-3-57" descr="3-821-32-7151-3-5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42</xdr:row>
      <xdr:rowOff>38100</xdr:rowOff>
    </xdr:from>
    <xdr:ext cx="800100" cy="800100"/>
    <xdr:pic>
      <xdr:nvPicPr>
        <xdr:cNvPr id="99" name="3-821-32-7151-3-64" descr="3-821-32-7151-3-64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43</xdr:row>
      <xdr:rowOff>38100</xdr:rowOff>
    </xdr:from>
    <xdr:ext cx="800100" cy="800100"/>
    <xdr:pic>
      <xdr:nvPicPr>
        <xdr:cNvPr id="100" name="3-821-32-7151-3-75" descr="3-821-32-7151-3-75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44</xdr:row>
      <xdr:rowOff>38100</xdr:rowOff>
    </xdr:from>
    <xdr:ext cx="800100" cy="800100"/>
    <xdr:pic>
      <xdr:nvPicPr>
        <xdr:cNvPr id="101" name="3-821-32-7591-1-15" descr="3-821-32-7591-1-15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45</xdr:row>
      <xdr:rowOff>38100</xdr:rowOff>
    </xdr:from>
    <xdr:ext cx="800100" cy="800100"/>
    <xdr:pic>
      <xdr:nvPicPr>
        <xdr:cNvPr id="102" name="3-821-32-7591-1-51" descr="3-821-32-7591-1-5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46</xdr:row>
      <xdr:rowOff>38100</xdr:rowOff>
    </xdr:from>
    <xdr:ext cx="800100" cy="800100"/>
    <xdr:pic>
      <xdr:nvPicPr>
        <xdr:cNvPr id="103" name="3-821-32-7591-1-57" descr="3-821-32-7591-1-57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47</xdr:row>
      <xdr:rowOff>38100</xdr:rowOff>
    </xdr:from>
    <xdr:ext cx="800100" cy="800100"/>
    <xdr:pic>
      <xdr:nvPicPr>
        <xdr:cNvPr id="104" name="3-821-32-7591-1-64" descr="3-821-32-7591-1-64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48</xdr:row>
      <xdr:rowOff>38100</xdr:rowOff>
    </xdr:from>
    <xdr:ext cx="800100" cy="800100"/>
    <xdr:pic>
      <xdr:nvPicPr>
        <xdr:cNvPr id="105" name="3-821-32-7591-1-75" descr="3-821-32-7591-1-75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49</xdr:row>
      <xdr:rowOff>38100</xdr:rowOff>
    </xdr:from>
    <xdr:ext cx="800100" cy="800100"/>
    <xdr:pic>
      <xdr:nvPicPr>
        <xdr:cNvPr id="106" name="3-821-32-7591-2-15" descr="3-821-32-7591-2-1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50</xdr:row>
      <xdr:rowOff>38100</xdr:rowOff>
    </xdr:from>
    <xdr:ext cx="800100" cy="800100"/>
    <xdr:pic>
      <xdr:nvPicPr>
        <xdr:cNvPr id="107" name="3-821-32-7591-2-51" descr="3-821-32-7591-2-5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51</xdr:row>
      <xdr:rowOff>38100</xdr:rowOff>
    </xdr:from>
    <xdr:ext cx="800100" cy="800100"/>
    <xdr:pic>
      <xdr:nvPicPr>
        <xdr:cNvPr id="108" name="3-821-32-7591-2-57" descr="3-821-32-7591-2-5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52</xdr:row>
      <xdr:rowOff>38100</xdr:rowOff>
    </xdr:from>
    <xdr:ext cx="800100" cy="800100"/>
    <xdr:pic>
      <xdr:nvPicPr>
        <xdr:cNvPr id="109" name="3-821-32-7591-2-64" descr="3-821-32-7591-2-64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53</xdr:row>
      <xdr:rowOff>38100</xdr:rowOff>
    </xdr:from>
    <xdr:ext cx="800100" cy="800100"/>
    <xdr:pic>
      <xdr:nvPicPr>
        <xdr:cNvPr id="110" name="3-821-32-7591-2-75" descr="3-821-32-7591-2-75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54</xdr:row>
      <xdr:rowOff>38100</xdr:rowOff>
    </xdr:from>
    <xdr:ext cx="800100" cy="800100"/>
    <xdr:pic>
      <xdr:nvPicPr>
        <xdr:cNvPr id="111" name="3-821-32-7591-3-15" descr="3-821-32-7591-3-15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55</xdr:row>
      <xdr:rowOff>38100</xdr:rowOff>
    </xdr:from>
    <xdr:ext cx="800100" cy="800100"/>
    <xdr:pic>
      <xdr:nvPicPr>
        <xdr:cNvPr id="112" name="3-821-32-7591-3-51" descr="3-821-32-7591-3-5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56</xdr:row>
      <xdr:rowOff>38100</xdr:rowOff>
    </xdr:from>
    <xdr:ext cx="800100" cy="800100"/>
    <xdr:pic>
      <xdr:nvPicPr>
        <xdr:cNvPr id="113" name="3-821-32-7591-3-57" descr="3-821-32-7591-3-57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57</xdr:row>
      <xdr:rowOff>38100</xdr:rowOff>
    </xdr:from>
    <xdr:ext cx="800100" cy="800100"/>
    <xdr:pic>
      <xdr:nvPicPr>
        <xdr:cNvPr id="114" name="3-821-32-7591-3-64" descr="3-821-32-7591-3-64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58</xdr:row>
      <xdr:rowOff>38100</xdr:rowOff>
    </xdr:from>
    <xdr:ext cx="800100" cy="800100"/>
    <xdr:pic>
      <xdr:nvPicPr>
        <xdr:cNvPr id="115" name="3-821-32-7591-3-75" descr="3-821-32-7591-3-75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86</xdr:row>
      <xdr:rowOff>38100</xdr:rowOff>
    </xdr:from>
    <xdr:ext cx="800100" cy="800100"/>
    <xdr:pic>
      <xdr:nvPicPr>
        <xdr:cNvPr id="116" name="4-026-03-6927-2-22" descr="4-026-03-6927-2-22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87</xdr:row>
      <xdr:rowOff>38100</xdr:rowOff>
    </xdr:from>
    <xdr:ext cx="800100" cy="800100"/>
    <xdr:pic>
      <xdr:nvPicPr>
        <xdr:cNvPr id="117" name="4-026-03-8032-2-22" descr="4-026-03-8032-2-22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120</xdr:row>
      <xdr:rowOff>38100</xdr:rowOff>
    </xdr:from>
    <xdr:ext cx="800100" cy="800100"/>
    <xdr:pic>
      <xdr:nvPicPr>
        <xdr:cNvPr id="118" name="4-026-92-2981-0-24" descr="4-026-92-2981-0-24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91</xdr:row>
      <xdr:rowOff>38100</xdr:rowOff>
    </xdr:from>
    <xdr:ext cx="800100" cy="800100"/>
    <xdr:pic>
      <xdr:nvPicPr>
        <xdr:cNvPr id="119" name="4-026-92-3508-0-23" descr="4-026-92-3508-0-23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122</xdr:row>
      <xdr:rowOff>38100</xdr:rowOff>
    </xdr:from>
    <xdr:ext cx="800100" cy="800100"/>
    <xdr:pic>
      <xdr:nvPicPr>
        <xdr:cNvPr id="120" name="4-026-92-3608-0-63" descr="4-026-92-3608-0-63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132</xdr:row>
      <xdr:rowOff>38100</xdr:rowOff>
    </xdr:from>
    <xdr:ext cx="800100" cy="800100"/>
    <xdr:pic>
      <xdr:nvPicPr>
        <xdr:cNvPr id="121" name="4-027-32-9421-0-18" descr="4-027-32-9421-0-18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106</xdr:row>
      <xdr:rowOff>38100</xdr:rowOff>
    </xdr:from>
    <xdr:ext cx="800100" cy="800100"/>
    <xdr:pic>
      <xdr:nvPicPr>
        <xdr:cNvPr id="122" name="4-032-32-0105-2-15" descr="4-032-32-0105-2-15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107</xdr:row>
      <xdr:rowOff>38100</xdr:rowOff>
    </xdr:from>
    <xdr:ext cx="800100" cy="800100"/>
    <xdr:pic>
      <xdr:nvPicPr>
        <xdr:cNvPr id="123" name="4-032-32-0105-2-52" descr="4-032-32-0105-2-5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108</xdr:row>
      <xdr:rowOff>38100</xdr:rowOff>
    </xdr:from>
    <xdr:ext cx="800100" cy="800100"/>
    <xdr:pic>
      <xdr:nvPicPr>
        <xdr:cNvPr id="124" name="4-032-32-2001-0-15" descr="4-032-32-2001-0-15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109</xdr:row>
      <xdr:rowOff>38100</xdr:rowOff>
    </xdr:from>
    <xdr:ext cx="800100" cy="800100"/>
    <xdr:pic>
      <xdr:nvPicPr>
        <xdr:cNvPr id="125" name="4-032-32-2001-0-74" descr="4-032-32-2001-0-7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77</xdr:row>
      <xdr:rowOff>38100</xdr:rowOff>
    </xdr:from>
    <xdr:ext cx="800100" cy="800100"/>
    <xdr:pic>
      <xdr:nvPicPr>
        <xdr:cNvPr id="126" name="4-139-32-5171-0-15" descr="4-139-32-5171-0-1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78</xdr:row>
      <xdr:rowOff>38100</xdr:rowOff>
    </xdr:from>
    <xdr:ext cx="800100" cy="800100"/>
    <xdr:pic>
      <xdr:nvPicPr>
        <xdr:cNvPr id="127" name="4-139-32-5171-0-23" descr="4-139-32-5171-0-23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74</xdr:row>
      <xdr:rowOff>38100</xdr:rowOff>
    </xdr:from>
    <xdr:ext cx="800100" cy="800100"/>
    <xdr:pic>
      <xdr:nvPicPr>
        <xdr:cNvPr id="128" name="4-191-32-4268-2-15" descr="4-191-32-4268-2-15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144</xdr:row>
      <xdr:rowOff>38100</xdr:rowOff>
    </xdr:from>
    <xdr:ext cx="800100" cy="800100"/>
    <xdr:pic>
      <xdr:nvPicPr>
        <xdr:cNvPr id="129" name="4-223-32-2301-0-15" descr="4-223-32-2301-0-15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146</xdr:row>
      <xdr:rowOff>38100</xdr:rowOff>
    </xdr:from>
    <xdr:ext cx="800100" cy="800100"/>
    <xdr:pic>
      <xdr:nvPicPr>
        <xdr:cNvPr id="130" name="4-226-31-3909-0-20" descr="4-226-31-3909-0-2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145</xdr:row>
      <xdr:rowOff>38100</xdr:rowOff>
    </xdr:from>
    <xdr:ext cx="800100" cy="800100"/>
    <xdr:pic>
      <xdr:nvPicPr>
        <xdr:cNvPr id="131" name="4-226-31-4429-0-49" descr="4-226-31-4429-0-49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123</xdr:row>
      <xdr:rowOff>38100</xdr:rowOff>
    </xdr:from>
    <xdr:ext cx="800100" cy="800100"/>
    <xdr:pic>
      <xdr:nvPicPr>
        <xdr:cNvPr id="132" name="4-230-32-0180-0-10" descr="4-230-32-0180-0-1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124</xdr:row>
      <xdr:rowOff>38100</xdr:rowOff>
    </xdr:from>
    <xdr:ext cx="800100" cy="800100"/>
    <xdr:pic>
      <xdr:nvPicPr>
        <xdr:cNvPr id="133" name="4-230-32-0180-0-75" descr="4-230-32-0180-0-75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125</xdr:row>
      <xdr:rowOff>38100</xdr:rowOff>
    </xdr:from>
    <xdr:ext cx="800100" cy="800100"/>
    <xdr:pic>
      <xdr:nvPicPr>
        <xdr:cNvPr id="134" name="4-230-32-0191-0-12" descr="4-230-32-0191-0-12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126</xdr:row>
      <xdr:rowOff>38100</xdr:rowOff>
    </xdr:from>
    <xdr:ext cx="800100" cy="800100"/>
    <xdr:pic>
      <xdr:nvPicPr>
        <xdr:cNvPr id="135" name="4-230-32-0191-0-15" descr="4-230-32-0191-0-15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10</xdr:row>
      <xdr:rowOff>38100</xdr:rowOff>
    </xdr:from>
    <xdr:ext cx="800100" cy="800100"/>
    <xdr:pic>
      <xdr:nvPicPr>
        <xdr:cNvPr id="136" name="4-348-32-0050-0-75" descr="4-348-32-0050-0-7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11</xdr:row>
      <xdr:rowOff>38100</xdr:rowOff>
    </xdr:from>
    <xdr:ext cx="800100" cy="800100"/>
    <xdr:pic>
      <xdr:nvPicPr>
        <xdr:cNvPr id="137" name="4-348-32-0590-0-75" descr="4-348-32-0590-0-75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9</xdr:row>
      <xdr:rowOff>38100</xdr:rowOff>
    </xdr:from>
    <xdr:ext cx="800100" cy="800100"/>
    <xdr:pic>
      <xdr:nvPicPr>
        <xdr:cNvPr id="138" name="4-348-32-1080-2-73" descr="4-348-32-1080-2-73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27</xdr:row>
      <xdr:rowOff>38100</xdr:rowOff>
    </xdr:from>
    <xdr:ext cx="800100" cy="800100"/>
    <xdr:pic>
      <xdr:nvPicPr>
        <xdr:cNvPr id="139" name="4-348-32-1100-2-65" descr="4-348-32-1100-2-65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28</xdr:row>
      <xdr:rowOff>38100</xdr:rowOff>
    </xdr:from>
    <xdr:ext cx="800100" cy="800100"/>
    <xdr:pic>
      <xdr:nvPicPr>
        <xdr:cNvPr id="140" name="4-348-32-1100-2-73" descr="4-348-32-1100-2-73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7"/>
  <sheetViews>
    <sheetView tabSelected="1" workbookViewId="0">
      <selection activeCell="M6" sqref="M6"/>
    </sheetView>
  </sheetViews>
  <sheetFormatPr defaultRowHeight="15.75" x14ac:dyDescent="0.4"/>
  <cols>
    <col min="1" max="1" width="14.25" style="1" customWidth="1"/>
    <col min="2" max="2" width="15" style="1" bestFit="1" customWidth="1"/>
    <col min="3" max="3" width="26.25" style="2" bestFit="1" customWidth="1"/>
    <col min="4" max="4" width="20" style="2" customWidth="1"/>
    <col min="5" max="5" width="7.125" style="2" bestFit="1" customWidth="1"/>
    <col min="6" max="6" width="23.25" style="2" bestFit="1" customWidth="1"/>
    <col min="7" max="7" width="34" style="2" bestFit="1" customWidth="1"/>
    <col min="8" max="8" width="8.625" style="2" customWidth="1"/>
    <col min="9" max="9" width="8.625" style="3" customWidth="1"/>
    <col min="10" max="10" width="5.25" style="2" bestFit="1" customWidth="1"/>
    <col min="11" max="11" width="8.625" style="3" customWidth="1"/>
    <col min="12" max="13" width="9" style="2"/>
    <col min="14" max="16384" width="9" style="1"/>
  </cols>
  <sheetData>
    <row r="1" spans="1:13" ht="26.25" x14ac:dyDescent="0.4">
      <c r="A1" s="10" t="s">
        <v>109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3" spans="1:13" ht="19.5" x14ac:dyDescent="0.4">
      <c r="A3" s="1" t="s">
        <v>110</v>
      </c>
    </row>
    <row r="4" spans="1:13" ht="19.5" x14ac:dyDescent="0.4">
      <c r="A4" s="1" t="s">
        <v>111</v>
      </c>
    </row>
    <row r="5" spans="1:13" ht="19.5" x14ac:dyDescent="0.4">
      <c r="A5" s="1" t="s">
        <v>112</v>
      </c>
    </row>
    <row r="6" spans="1:13" ht="19.5" x14ac:dyDescent="0.4">
      <c r="A6" s="1" t="s">
        <v>113</v>
      </c>
    </row>
    <row r="7" spans="1:13" ht="19.5" x14ac:dyDescent="0.4">
      <c r="A7" s="1" t="s">
        <v>114</v>
      </c>
    </row>
    <row r="8" spans="1:13" x14ac:dyDescent="0.4">
      <c r="L8" s="11">
        <f>SUM(L10:L147)</f>
        <v>0</v>
      </c>
      <c r="M8" s="12">
        <f>SUM(M10:M147)</f>
        <v>0</v>
      </c>
    </row>
    <row r="9" spans="1:13" ht="20.100000000000001" customHeight="1" x14ac:dyDescent="0.4">
      <c r="A9" s="11" t="s">
        <v>190</v>
      </c>
      <c r="B9" s="11" t="s">
        <v>191</v>
      </c>
      <c r="C9" s="11" t="s">
        <v>192</v>
      </c>
      <c r="D9" s="11" t="s">
        <v>193</v>
      </c>
      <c r="E9" s="11" t="s">
        <v>194</v>
      </c>
      <c r="F9" s="11" t="s">
        <v>195</v>
      </c>
      <c r="G9" s="11" t="s">
        <v>196</v>
      </c>
      <c r="H9" s="11" t="s">
        <v>197</v>
      </c>
      <c r="I9" s="12" t="s">
        <v>198</v>
      </c>
      <c r="J9" s="11" t="s">
        <v>199</v>
      </c>
      <c r="K9" s="12" t="s">
        <v>200</v>
      </c>
      <c r="L9" s="11" t="s">
        <v>201</v>
      </c>
      <c r="M9" s="11" t="s">
        <v>202</v>
      </c>
    </row>
    <row r="10" spans="1:13" ht="74.099999999999994" customHeight="1" x14ac:dyDescent="0.4">
      <c r="A10" s="6"/>
      <c r="B10" s="9" t="s">
        <v>189</v>
      </c>
      <c r="C10" s="4" t="s">
        <v>99</v>
      </c>
      <c r="D10" s="4" t="s">
        <v>100</v>
      </c>
      <c r="E10" s="4" t="s">
        <v>101</v>
      </c>
      <c r="F10" s="4" t="s">
        <v>102</v>
      </c>
      <c r="G10" s="4" t="s">
        <v>51</v>
      </c>
      <c r="H10" s="4">
        <v>2</v>
      </c>
      <c r="I10" s="5">
        <v>52000</v>
      </c>
      <c r="J10" s="7">
        <f>K10/I10</f>
        <v>0.48903846153846153</v>
      </c>
      <c r="K10" s="5">
        <v>25430</v>
      </c>
      <c r="L10" s="4"/>
      <c r="M10" s="8">
        <f>K10*L10</f>
        <v>0</v>
      </c>
    </row>
    <row r="11" spans="1:13" ht="74.099999999999994" customHeight="1" x14ac:dyDescent="0.4">
      <c r="A11" s="6"/>
      <c r="B11" s="9" t="s">
        <v>189</v>
      </c>
      <c r="C11" s="4" t="s">
        <v>94</v>
      </c>
      <c r="D11" s="4" t="s">
        <v>95</v>
      </c>
      <c r="E11" s="4" t="s">
        <v>96</v>
      </c>
      <c r="F11" s="4" t="s">
        <v>97</v>
      </c>
      <c r="G11" s="4" t="s">
        <v>174</v>
      </c>
      <c r="H11" s="4">
        <v>1</v>
      </c>
      <c r="I11" s="5">
        <v>54000</v>
      </c>
      <c r="J11" s="7">
        <f>K11/I11</f>
        <v>0.48907407407407405</v>
      </c>
      <c r="K11" s="5">
        <v>26410</v>
      </c>
      <c r="L11" s="4"/>
      <c r="M11" s="8">
        <f>K11*L11</f>
        <v>0</v>
      </c>
    </row>
    <row r="12" spans="1:13" ht="74.099999999999994" customHeight="1" x14ac:dyDescent="0.4">
      <c r="A12" s="6"/>
      <c r="B12" s="9" t="s">
        <v>189</v>
      </c>
      <c r="C12" s="4" t="s">
        <v>98</v>
      </c>
      <c r="D12" s="4" t="s">
        <v>95</v>
      </c>
      <c r="E12" s="4" t="s">
        <v>96</v>
      </c>
      <c r="F12" s="4" t="s">
        <v>97</v>
      </c>
      <c r="G12" s="4" t="s">
        <v>175</v>
      </c>
      <c r="H12" s="4">
        <v>1</v>
      </c>
      <c r="I12" s="5">
        <v>54000</v>
      </c>
      <c r="J12" s="7">
        <f>K12/I12</f>
        <v>0.48907407407407405</v>
      </c>
      <c r="K12" s="5">
        <v>26410</v>
      </c>
      <c r="L12" s="4"/>
      <c r="M12" s="8">
        <f>K12*L12</f>
        <v>0</v>
      </c>
    </row>
    <row r="13" spans="1:13" ht="74.099999999999994" customHeight="1" x14ac:dyDescent="0.4">
      <c r="A13" s="6"/>
      <c r="B13" s="9" t="s">
        <v>178</v>
      </c>
      <c r="C13" s="4" t="s">
        <v>31</v>
      </c>
      <c r="D13" s="4"/>
      <c r="E13" s="4">
        <v>9300</v>
      </c>
      <c r="F13" s="4" t="s">
        <v>27</v>
      </c>
      <c r="G13" s="4" t="s">
        <v>141</v>
      </c>
      <c r="H13" s="4">
        <v>4</v>
      </c>
      <c r="I13" s="5">
        <v>133000</v>
      </c>
      <c r="J13" s="7">
        <f>K13/I13</f>
        <v>0.48909774436090225</v>
      </c>
      <c r="K13" s="5">
        <v>65050</v>
      </c>
      <c r="L13" s="4"/>
      <c r="M13" s="8">
        <f>K13*L13</f>
        <v>0</v>
      </c>
    </row>
    <row r="14" spans="1:13" ht="74.099999999999994" customHeight="1" x14ac:dyDescent="0.4">
      <c r="A14" s="6"/>
      <c r="B14" s="9" t="s">
        <v>178</v>
      </c>
      <c r="C14" s="4" t="s">
        <v>31</v>
      </c>
      <c r="D14" s="4"/>
      <c r="E14" s="4">
        <v>9300</v>
      </c>
      <c r="F14" s="4" t="s">
        <v>27</v>
      </c>
      <c r="G14" s="4" t="s">
        <v>142</v>
      </c>
      <c r="H14" s="4">
        <v>5</v>
      </c>
      <c r="I14" s="5">
        <v>133000</v>
      </c>
      <c r="J14" s="7">
        <f>K14/I14</f>
        <v>0.48909774436090225</v>
      </c>
      <c r="K14" s="5">
        <v>65050</v>
      </c>
      <c r="L14" s="4"/>
      <c r="M14" s="8">
        <f>K14*L14</f>
        <v>0</v>
      </c>
    </row>
    <row r="15" spans="1:13" ht="74.099999999999994" customHeight="1" x14ac:dyDescent="0.4">
      <c r="A15" s="6"/>
      <c r="B15" s="9" t="s">
        <v>178</v>
      </c>
      <c r="C15" s="4" t="s">
        <v>31</v>
      </c>
      <c r="D15" s="4"/>
      <c r="E15" s="4">
        <v>9300</v>
      </c>
      <c r="F15" s="4" t="s">
        <v>27</v>
      </c>
      <c r="G15" s="4" t="s">
        <v>143</v>
      </c>
      <c r="H15" s="4">
        <v>4</v>
      </c>
      <c r="I15" s="5">
        <v>133000</v>
      </c>
      <c r="J15" s="7">
        <f>K15/I15</f>
        <v>0.48909774436090225</v>
      </c>
      <c r="K15" s="5">
        <v>65050</v>
      </c>
      <c r="L15" s="4"/>
      <c r="M15" s="8">
        <f>K15*L15</f>
        <v>0</v>
      </c>
    </row>
    <row r="16" spans="1:13" ht="74.099999999999994" customHeight="1" x14ac:dyDescent="0.4">
      <c r="A16" s="6"/>
      <c r="B16" s="9" t="s">
        <v>178</v>
      </c>
      <c r="C16" s="4" t="s">
        <v>26</v>
      </c>
      <c r="D16" s="4"/>
      <c r="E16" s="4">
        <v>9300</v>
      </c>
      <c r="F16" s="4" t="s">
        <v>27</v>
      </c>
      <c r="G16" s="4" t="s">
        <v>135</v>
      </c>
      <c r="H16" s="4">
        <v>6</v>
      </c>
      <c r="I16" s="5">
        <v>113000</v>
      </c>
      <c r="J16" s="7">
        <f>K16/I16</f>
        <v>0.48911504424778762</v>
      </c>
      <c r="K16" s="5">
        <v>55270</v>
      </c>
      <c r="L16" s="4"/>
      <c r="M16" s="8">
        <f>K16*L16</f>
        <v>0</v>
      </c>
    </row>
    <row r="17" spans="1:13" ht="74.099999999999994" customHeight="1" x14ac:dyDescent="0.4">
      <c r="A17" s="6"/>
      <c r="B17" s="9" t="s">
        <v>178</v>
      </c>
      <c r="C17" s="4" t="s">
        <v>26</v>
      </c>
      <c r="D17" s="4"/>
      <c r="E17" s="4">
        <v>9300</v>
      </c>
      <c r="F17" s="4" t="s">
        <v>27</v>
      </c>
      <c r="G17" s="4" t="s">
        <v>136</v>
      </c>
      <c r="H17" s="4">
        <v>3</v>
      </c>
      <c r="I17" s="5">
        <v>113000</v>
      </c>
      <c r="J17" s="7">
        <f>K17/I17</f>
        <v>0.48911504424778762</v>
      </c>
      <c r="K17" s="5">
        <v>55270</v>
      </c>
      <c r="L17" s="4"/>
      <c r="M17" s="8">
        <f>K17*L17</f>
        <v>0</v>
      </c>
    </row>
    <row r="18" spans="1:13" ht="74.099999999999994" customHeight="1" x14ac:dyDescent="0.4">
      <c r="A18" s="6"/>
      <c r="B18" s="9" t="s">
        <v>178</v>
      </c>
      <c r="C18" s="4" t="s">
        <v>26</v>
      </c>
      <c r="D18" s="4"/>
      <c r="E18" s="4">
        <v>9300</v>
      </c>
      <c r="F18" s="4" t="s">
        <v>27</v>
      </c>
      <c r="G18" s="4" t="s">
        <v>137</v>
      </c>
      <c r="H18" s="4">
        <v>2</v>
      </c>
      <c r="I18" s="5">
        <v>113000</v>
      </c>
      <c r="J18" s="7">
        <f>K18/I18</f>
        <v>0.48911504424778762</v>
      </c>
      <c r="K18" s="5">
        <v>55270</v>
      </c>
      <c r="L18" s="4"/>
      <c r="M18" s="8">
        <f>K18*L18</f>
        <v>0</v>
      </c>
    </row>
    <row r="19" spans="1:13" ht="74.099999999999994" customHeight="1" x14ac:dyDescent="0.4">
      <c r="A19" s="6"/>
      <c r="B19" s="9" t="s">
        <v>178</v>
      </c>
      <c r="C19" s="4" t="s">
        <v>28</v>
      </c>
      <c r="D19" s="4"/>
      <c r="E19" s="4">
        <v>9300</v>
      </c>
      <c r="F19" s="4" t="s">
        <v>27</v>
      </c>
      <c r="G19" s="4" t="s">
        <v>138</v>
      </c>
      <c r="H19" s="4">
        <v>5</v>
      </c>
      <c r="I19" s="5">
        <v>149000</v>
      </c>
      <c r="J19" s="7">
        <f>K19/I19</f>
        <v>0.48912751677852351</v>
      </c>
      <c r="K19" s="5">
        <v>72880</v>
      </c>
      <c r="L19" s="4"/>
      <c r="M19" s="8">
        <f>K19*L19</f>
        <v>0</v>
      </c>
    </row>
    <row r="20" spans="1:13" ht="74.099999999999994" customHeight="1" x14ac:dyDescent="0.4">
      <c r="A20" s="6"/>
      <c r="B20" s="9" t="s">
        <v>178</v>
      </c>
      <c r="C20" s="4" t="s">
        <v>28</v>
      </c>
      <c r="D20" s="4"/>
      <c r="E20" s="4">
        <v>1985</v>
      </c>
      <c r="F20" s="4" t="s">
        <v>29</v>
      </c>
      <c r="G20" s="4" t="s">
        <v>138</v>
      </c>
      <c r="H20" s="4">
        <v>6</v>
      </c>
      <c r="I20" s="5">
        <v>149000</v>
      </c>
      <c r="J20" s="7">
        <f>K20/I20</f>
        <v>0.48912751677852351</v>
      </c>
      <c r="K20" s="5">
        <v>72880</v>
      </c>
      <c r="L20" s="4"/>
      <c r="M20" s="8">
        <f>K20*L20</f>
        <v>0</v>
      </c>
    </row>
    <row r="21" spans="1:13" ht="74.099999999999994" customHeight="1" x14ac:dyDescent="0.4">
      <c r="A21" s="6"/>
      <c r="B21" s="9" t="s">
        <v>178</v>
      </c>
      <c r="C21" s="4" t="s">
        <v>28</v>
      </c>
      <c r="D21" s="4"/>
      <c r="E21" s="4">
        <v>9200</v>
      </c>
      <c r="F21" s="4" t="s">
        <v>30</v>
      </c>
      <c r="G21" s="4" t="s">
        <v>138</v>
      </c>
      <c r="H21" s="4">
        <v>3</v>
      </c>
      <c r="I21" s="5">
        <v>149000</v>
      </c>
      <c r="J21" s="7">
        <f>K21/I21</f>
        <v>0.48912751677852351</v>
      </c>
      <c r="K21" s="5">
        <v>72880</v>
      </c>
      <c r="L21" s="4"/>
      <c r="M21" s="8">
        <f>K21*L21</f>
        <v>0</v>
      </c>
    </row>
    <row r="22" spans="1:13" ht="74.099999999999994" customHeight="1" x14ac:dyDescent="0.4">
      <c r="A22" s="6"/>
      <c r="B22" s="9" t="s">
        <v>178</v>
      </c>
      <c r="C22" s="4" t="s">
        <v>28</v>
      </c>
      <c r="D22" s="4"/>
      <c r="E22" s="4">
        <v>9300</v>
      </c>
      <c r="F22" s="4" t="s">
        <v>27</v>
      </c>
      <c r="G22" s="4" t="s">
        <v>139</v>
      </c>
      <c r="H22" s="4">
        <v>6</v>
      </c>
      <c r="I22" s="5">
        <v>149000</v>
      </c>
      <c r="J22" s="7">
        <f>K22/I22</f>
        <v>0.48912751677852351</v>
      </c>
      <c r="K22" s="5">
        <v>72880</v>
      </c>
      <c r="L22" s="4"/>
      <c r="M22" s="8">
        <f>K22*L22</f>
        <v>0</v>
      </c>
    </row>
    <row r="23" spans="1:13" ht="74.099999999999994" customHeight="1" x14ac:dyDescent="0.4">
      <c r="A23" s="6"/>
      <c r="B23" s="9" t="s">
        <v>178</v>
      </c>
      <c r="C23" s="4" t="s">
        <v>28</v>
      </c>
      <c r="D23" s="4"/>
      <c r="E23" s="4">
        <v>1985</v>
      </c>
      <c r="F23" s="4" t="s">
        <v>29</v>
      </c>
      <c r="G23" s="4" t="s">
        <v>139</v>
      </c>
      <c r="H23" s="4">
        <v>6</v>
      </c>
      <c r="I23" s="5">
        <v>149000</v>
      </c>
      <c r="J23" s="7">
        <f>K23/I23</f>
        <v>0.48912751677852351</v>
      </c>
      <c r="K23" s="5">
        <v>72880</v>
      </c>
      <c r="L23" s="4"/>
      <c r="M23" s="8">
        <f>K23*L23</f>
        <v>0</v>
      </c>
    </row>
    <row r="24" spans="1:13" ht="74.099999999999994" customHeight="1" x14ac:dyDescent="0.4">
      <c r="A24" s="6"/>
      <c r="B24" s="9" t="s">
        <v>178</v>
      </c>
      <c r="C24" s="4" t="s">
        <v>28</v>
      </c>
      <c r="D24" s="4"/>
      <c r="E24" s="4">
        <v>9200</v>
      </c>
      <c r="F24" s="4" t="s">
        <v>30</v>
      </c>
      <c r="G24" s="4" t="s">
        <v>139</v>
      </c>
      <c r="H24" s="4">
        <v>3</v>
      </c>
      <c r="I24" s="5">
        <v>149000</v>
      </c>
      <c r="J24" s="7">
        <f>K24/I24</f>
        <v>0.48912751677852351</v>
      </c>
      <c r="K24" s="5">
        <v>72880</v>
      </c>
      <c r="L24" s="4"/>
      <c r="M24" s="8">
        <f>K24*L24</f>
        <v>0</v>
      </c>
    </row>
    <row r="25" spans="1:13" ht="74.099999999999994" customHeight="1" x14ac:dyDescent="0.4">
      <c r="A25" s="6"/>
      <c r="B25" s="9" t="s">
        <v>178</v>
      </c>
      <c r="C25" s="4" t="s">
        <v>28</v>
      </c>
      <c r="D25" s="4"/>
      <c r="E25" s="4">
        <v>9300</v>
      </c>
      <c r="F25" s="4" t="s">
        <v>27</v>
      </c>
      <c r="G25" s="4" t="s">
        <v>140</v>
      </c>
      <c r="H25" s="4">
        <v>4</v>
      </c>
      <c r="I25" s="5">
        <v>149000</v>
      </c>
      <c r="J25" s="7">
        <f>K25/I25</f>
        <v>0.48912751677852351</v>
      </c>
      <c r="K25" s="5">
        <v>72880</v>
      </c>
      <c r="L25" s="4"/>
      <c r="M25" s="8">
        <f>K25*L25</f>
        <v>0</v>
      </c>
    </row>
    <row r="26" spans="1:13" ht="74.099999999999994" customHeight="1" x14ac:dyDescent="0.4">
      <c r="A26" s="6"/>
      <c r="B26" s="9" t="s">
        <v>178</v>
      </c>
      <c r="C26" s="4" t="s">
        <v>28</v>
      </c>
      <c r="D26" s="4"/>
      <c r="E26" s="4">
        <v>1985</v>
      </c>
      <c r="F26" s="4" t="s">
        <v>29</v>
      </c>
      <c r="G26" s="4" t="s">
        <v>140</v>
      </c>
      <c r="H26" s="4">
        <v>6</v>
      </c>
      <c r="I26" s="5">
        <v>149000</v>
      </c>
      <c r="J26" s="7">
        <f>K26/I26</f>
        <v>0.48912751677852351</v>
      </c>
      <c r="K26" s="5">
        <v>72880</v>
      </c>
      <c r="L26" s="4"/>
      <c r="M26" s="8">
        <f>K26*L26</f>
        <v>0</v>
      </c>
    </row>
    <row r="27" spans="1:13" ht="74.099999999999994" customHeight="1" x14ac:dyDescent="0.4">
      <c r="A27" s="6"/>
      <c r="B27" s="9" t="s">
        <v>178</v>
      </c>
      <c r="C27" s="4" t="s">
        <v>28</v>
      </c>
      <c r="D27" s="4"/>
      <c r="E27" s="4">
        <v>9200</v>
      </c>
      <c r="F27" s="4" t="s">
        <v>30</v>
      </c>
      <c r="G27" s="4" t="s">
        <v>140</v>
      </c>
      <c r="H27" s="4">
        <v>3</v>
      </c>
      <c r="I27" s="5">
        <v>149000</v>
      </c>
      <c r="J27" s="7">
        <f>K27/I27</f>
        <v>0.48912751677852351</v>
      </c>
      <c r="K27" s="5">
        <v>72880</v>
      </c>
      <c r="L27" s="4"/>
      <c r="M27" s="8">
        <f>K27*L27</f>
        <v>0</v>
      </c>
    </row>
    <row r="28" spans="1:13" ht="74.099999999999994" customHeight="1" x14ac:dyDescent="0.4">
      <c r="A28" s="6"/>
      <c r="B28" s="9" t="s">
        <v>189</v>
      </c>
      <c r="C28" s="4" t="s">
        <v>104</v>
      </c>
      <c r="D28" s="4" t="s">
        <v>100</v>
      </c>
      <c r="E28" s="4" t="s">
        <v>105</v>
      </c>
      <c r="F28" s="4" t="s">
        <v>106</v>
      </c>
      <c r="G28" s="4" t="s">
        <v>103</v>
      </c>
      <c r="H28" s="4">
        <v>2</v>
      </c>
      <c r="I28" s="5">
        <v>69000</v>
      </c>
      <c r="J28" s="7">
        <f>K28/I28</f>
        <v>0.4891304347826087</v>
      </c>
      <c r="K28" s="5">
        <v>33750</v>
      </c>
      <c r="L28" s="4"/>
      <c r="M28" s="8">
        <f>K28*L28</f>
        <v>0</v>
      </c>
    </row>
    <row r="29" spans="1:13" ht="74.099999999999994" customHeight="1" x14ac:dyDescent="0.4">
      <c r="A29" s="6"/>
      <c r="B29" s="9" t="s">
        <v>189</v>
      </c>
      <c r="C29" s="4" t="s">
        <v>107</v>
      </c>
      <c r="D29" s="4" t="s">
        <v>100</v>
      </c>
      <c r="E29" s="4" t="s">
        <v>101</v>
      </c>
      <c r="F29" s="4" t="s">
        <v>102</v>
      </c>
      <c r="G29" s="4" t="s">
        <v>103</v>
      </c>
      <c r="H29" s="4">
        <v>2</v>
      </c>
      <c r="I29" s="5">
        <v>61000</v>
      </c>
      <c r="J29" s="7">
        <f>K29/I29</f>
        <v>0.48918032786885246</v>
      </c>
      <c r="K29" s="5">
        <v>29840</v>
      </c>
      <c r="L29" s="4"/>
      <c r="M29" s="8">
        <f>K29*L29</f>
        <v>0</v>
      </c>
    </row>
    <row r="30" spans="1:13" ht="74.099999999999994" customHeight="1" x14ac:dyDescent="0.4">
      <c r="A30" s="6"/>
      <c r="B30" s="9" t="s">
        <v>180</v>
      </c>
      <c r="C30" s="4"/>
      <c r="D30" s="4" t="s">
        <v>45</v>
      </c>
      <c r="E30" s="4"/>
      <c r="F30" s="4" t="s">
        <v>3</v>
      </c>
      <c r="G30" s="4" t="s">
        <v>163</v>
      </c>
      <c r="H30" s="4">
        <v>3</v>
      </c>
      <c r="I30" s="5">
        <v>44000</v>
      </c>
      <c r="J30" s="7">
        <f>K30/I30</f>
        <v>0.54340909090909095</v>
      </c>
      <c r="K30" s="5">
        <v>23910</v>
      </c>
      <c r="L30" s="4"/>
      <c r="M30" s="8">
        <f>K30*L30</f>
        <v>0</v>
      </c>
    </row>
    <row r="31" spans="1:13" ht="74.099999999999994" customHeight="1" x14ac:dyDescent="0.4">
      <c r="A31" s="6"/>
      <c r="B31" s="9" t="s">
        <v>180</v>
      </c>
      <c r="C31" s="4"/>
      <c r="D31" s="4" t="s">
        <v>45</v>
      </c>
      <c r="E31" s="4"/>
      <c r="F31" s="4" t="s">
        <v>41</v>
      </c>
      <c r="G31" s="4" t="s">
        <v>163</v>
      </c>
      <c r="H31" s="4">
        <v>3</v>
      </c>
      <c r="I31" s="5">
        <v>44000</v>
      </c>
      <c r="J31" s="7">
        <f>K31/I31</f>
        <v>0.54340909090909095</v>
      </c>
      <c r="K31" s="5">
        <v>23910</v>
      </c>
      <c r="L31" s="4"/>
      <c r="M31" s="8">
        <f>K31*L31</f>
        <v>0</v>
      </c>
    </row>
    <row r="32" spans="1:13" ht="74.099999999999994" customHeight="1" x14ac:dyDescent="0.4">
      <c r="A32" s="6"/>
      <c r="B32" s="9" t="s">
        <v>180</v>
      </c>
      <c r="C32" s="4"/>
      <c r="D32" s="4" t="s">
        <v>45</v>
      </c>
      <c r="E32" s="4"/>
      <c r="F32" s="4" t="s">
        <v>42</v>
      </c>
      <c r="G32" s="4" t="s">
        <v>163</v>
      </c>
      <c r="H32" s="4">
        <v>1</v>
      </c>
      <c r="I32" s="5">
        <v>44000</v>
      </c>
      <c r="J32" s="7">
        <f>K32/I32</f>
        <v>0.54340909090909095</v>
      </c>
      <c r="K32" s="5">
        <v>23910</v>
      </c>
      <c r="L32" s="4"/>
      <c r="M32" s="8">
        <f>K32*L32</f>
        <v>0</v>
      </c>
    </row>
    <row r="33" spans="1:13" ht="74.099999999999994" customHeight="1" x14ac:dyDescent="0.4">
      <c r="A33" s="6"/>
      <c r="B33" s="9" t="s">
        <v>180</v>
      </c>
      <c r="C33" s="4"/>
      <c r="D33" s="4" t="s">
        <v>45</v>
      </c>
      <c r="E33" s="4"/>
      <c r="F33" s="4" t="s">
        <v>43</v>
      </c>
      <c r="G33" s="4" t="s">
        <v>163</v>
      </c>
      <c r="H33" s="4">
        <v>3</v>
      </c>
      <c r="I33" s="5">
        <v>44000</v>
      </c>
      <c r="J33" s="7">
        <f>K33/I33</f>
        <v>0.54340909090909095</v>
      </c>
      <c r="K33" s="5">
        <v>23910</v>
      </c>
      <c r="L33" s="4"/>
      <c r="M33" s="8">
        <f>K33*L33</f>
        <v>0</v>
      </c>
    </row>
    <row r="34" spans="1:13" ht="74.099999999999994" customHeight="1" x14ac:dyDescent="0.4">
      <c r="A34" s="6"/>
      <c r="B34" s="9" t="s">
        <v>180</v>
      </c>
      <c r="C34" s="4"/>
      <c r="D34" s="4" t="s">
        <v>45</v>
      </c>
      <c r="E34" s="4"/>
      <c r="F34" s="4" t="s">
        <v>44</v>
      </c>
      <c r="G34" s="4" t="s">
        <v>163</v>
      </c>
      <c r="H34" s="4">
        <v>2</v>
      </c>
      <c r="I34" s="5">
        <v>44000</v>
      </c>
      <c r="J34" s="7">
        <f>K34/I34</f>
        <v>0.54340909090909095</v>
      </c>
      <c r="K34" s="5">
        <v>23910</v>
      </c>
      <c r="L34" s="4"/>
      <c r="M34" s="8">
        <f>K34*L34</f>
        <v>0</v>
      </c>
    </row>
    <row r="35" spans="1:13" ht="74.099999999999994" customHeight="1" x14ac:dyDescent="0.4">
      <c r="A35" s="6"/>
      <c r="B35" s="9" t="s">
        <v>180</v>
      </c>
      <c r="C35" s="4"/>
      <c r="D35" s="4" t="s">
        <v>45</v>
      </c>
      <c r="E35" s="4"/>
      <c r="F35" s="4" t="s">
        <v>3</v>
      </c>
      <c r="G35" s="4" t="s">
        <v>164</v>
      </c>
      <c r="H35" s="4">
        <v>2</v>
      </c>
      <c r="I35" s="5">
        <v>44000</v>
      </c>
      <c r="J35" s="7">
        <f>K35/I35</f>
        <v>0.54340909090909095</v>
      </c>
      <c r="K35" s="5">
        <v>23910</v>
      </c>
      <c r="L35" s="4"/>
      <c r="M35" s="8">
        <f>K35*L35</f>
        <v>0</v>
      </c>
    </row>
    <row r="36" spans="1:13" ht="74.099999999999994" customHeight="1" x14ac:dyDescent="0.4">
      <c r="A36" s="6"/>
      <c r="B36" s="9" t="s">
        <v>180</v>
      </c>
      <c r="C36" s="4"/>
      <c r="D36" s="4" t="s">
        <v>45</v>
      </c>
      <c r="E36" s="4"/>
      <c r="F36" s="4" t="s">
        <v>41</v>
      </c>
      <c r="G36" s="4" t="s">
        <v>164</v>
      </c>
      <c r="H36" s="4">
        <v>3</v>
      </c>
      <c r="I36" s="5">
        <v>44000</v>
      </c>
      <c r="J36" s="7">
        <f>K36/I36</f>
        <v>0.54340909090909095</v>
      </c>
      <c r="K36" s="5">
        <v>23910</v>
      </c>
      <c r="L36" s="4"/>
      <c r="M36" s="8">
        <f>K36*L36</f>
        <v>0</v>
      </c>
    </row>
    <row r="37" spans="1:13" ht="74.099999999999994" customHeight="1" x14ac:dyDescent="0.4">
      <c r="A37" s="6"/>
      <c r="B37" s="9" t="s">
        <v>180</v>
      </c>
      <c r="C37" s="4"/>
      <c r="D37" s="4" t="s">
        <v>45</v>
      </c>
      <c r="E37" s="4"/>
      <c r="F37" s="4" t="s">
        <v>42</v>
      </c>
      <c r="G37" s="4" t="s">
        <v>164</v>
      </c>
      <c r="H37" s="4">
        <v>3</v>
      </c>
      <c r="I37" s="5">
        <v>44000</v>
      </c>
      <c r="J37" s="7">
        <f>K37/I37</f>
        <v>0.54340909090909095</v>
      </c>
      <c r="K37" s="5">
        <v>23910</v>
      </c>
      <c r="L37" s="4"/>
      <c r="M37" s="8">
        <f>K37*L37</f>
        <v>0</v>
      </c>
    </row>
    <row r="38" spans="1:13" ht="74.099999999999994" customHeight="1" x14ac:dyDescent="0.4">
      <c r="A38" s="6"/>
      <c r="B38" s="9" t="s">
        <v>180</v>
      </c>
      <c r="C38" s="4"/>
      <c r="D38" s="4" t="s">
        <v>45</v>
      </c>
      <c r="E38" s="4"/>
      <c r="F38" s="4" t="s">
        <v>43</v>
      </c>
      <c r="G38" s="4" t="s">
        <v>164</v>
      </c>
      <c r="H38" s="4">
        <v>3</v>
      </c>
      <c r="I38" s="5">
        <v>44000</v>
      </c>
      <c r="J38" s="7">
        <f>K38/I38</f>
        <v>0.54340909090909095</v>
      </c>
      <c r="K38" s="5">
        <v>23910</v>
      </c>
      <c r="L38" s="4"/>
      <c r="M38" s="8">
        <f>K38*L38</f>
        <v>0</v>
      </c>
    </row>
    <row r="39" spans="1:13" ht="74.099999999999994" customHeight="1" x14ac:dyDescent="0.4">
      <c r="A39" s="6"/>
      <c r="B39" s="9" t="s">
        <v>180</v>
      </c>
      <c r="C39" s="4"/>
      <c r="D39" s="4" t="s">
        <v>45</v>
      </c>
      <c r="E39" s="4"/>
      <c r="F39" s="4" t="s">
        <v>44</v>
      </c>
      <c r="G39" s="4" t="s">
        <v>164</v>
      </c>
      <c r="H39" s="4">
        <v>3</v>
      </c>
      <c r="I39" s="5">
        <v>44000</v>
      </c>
      <c r="J39" s="7">
        <f>K39/I39</f>
        <v>0.54340909090909095</v>
      </c>
      <c r="K39" s="5">
        <v>23910</v>
      </c>
      <c r="L39" s="4"/>
      <c r="M39" s="8">
        <f>K39*L39</f>
        <v>0</v>
      </c>
    </row>
    <row r="40" spans="1:13" ht="74.099999999999994" customHeight="1" x14ac:dyDescent="0.4">
      <c r="A40" s="6"/>
      <c r="B40" s="9" t="s">
        <v>180</v>
      </c>
      <c r="C40" s="4"/>
      <c r="D40" s="4" t="s">
        <v>45</v>
      </c>
      <c r="E40" s="4"/>
      <c r="F40" s="4" t="s">
        <v>3</v>
      </c>
      <c r="G40" s="4" t="s">
        <v>165</v>
      </c>
      <c r="H40" s="4">
        <v>3</v>
      </c>
      <c r="I40" s="5">
        <v>44000</v>
      </c>
      <c r="J40" s="7">
        <f>K40/I40</f>
        <v>0.54340909090909095</v>
      </c>
      <c r="K40" s="5">
        <v>23910</v>
      </c>
      <c r="L40" s="4"/>
      <c r="M40" s="8">
        <f>K40*L40</f>
        <v>0</v>
      </c>
    </row>
    <row r="41" spans="1:13" ht="74.099999999999994" customHeight="1" x14ac:dyDescent="0.4">
      <c r="A41" s="6"/>
      <c r="B41" s="9" t="s">
        <v>180</v>
      </c>
      <c r="C41" s="4"/>
      <c r="D41" s="4" t="s">
        <v>45</v>
      </c>
      <c r="E41" s="4"/>
      <c r="F41" s="4" t="s">
        <v>41</v>
      </c>
      <c r="G41" s="4" t="s">
        <v>165</v>
      </c>
      <c r="H41" s="4">
        <v>3</v>
      </c>
      <c r="I41" s="5">
        <v>44000</v>
      </c>
      <c r="J41" s="7">
        <f>K41/I41</f>
        <v>0.54340909090909095</v>
      </c>
      <c r="K41" s="5">
        <v>23910</v>
      </c>
      <c r="L41" s="4"/>
      <c r="M41" s="8">
        <f>K41*L41</f>
        <v>0</v>
      </c>
    </row>
    <row r="42" spans="1:13" ht="74.099999999999994" customHeight="1" x14ac:dyDescent="0.4">
      <c r="A42" s="6"/>
      <c r="B42" s="9" t="s">
        <v>180</v>
      </c>
      <c r="C42" s="4"/>
      <c r="D42" s="4" t="s">
        <v>45</v>
      </c>
      <c r="E42" s="4"/>
      <c r="F42" s="4" t="s">
        <v>42</v>
      </c>
      <c r="G42" s="4" t="s">
        <v>165</v>
      </c>
      <c r="H42" s="4">
        <v>3</v>
      </c>
      <c r="I42" s="5">
        <v>44000</v>
      </c>
      <c r="J42" s="7">
        <f>K42/I42</f>
        <v>0.54340909090909095</v>
      </c>
      <c r="K42" s="5">
        <v>23910</v>
      </c>
      <c r="L42" s="4"/>
      <c r="M42" s="8">
        <f>K42*L42</f>
        <v>0</v>
      </c>
    </row>
    <row r="43" spans="1:13" ht="74.099999999999994" customHeight="1" x14ac:dyDescent="0.4">
      <c r="A43" s="6"/>
      <c r="B43" s="9" t="s">
        <v>180</v>
      </c>
      <c r="C43" s="4"/>
      <c r="D43" s="4" t="s">
        <v>45</v>
      </c>
      <c r="E43" s="4"/>
      <c r="F43" s="4" t="s">
        <v>43</v>
      </c>
      <c r="G43" s="4" t="s">
        <v>165</v>
      </c>
      <c r="H43" s="4">
        <v>2</v>
      </c>
      <c r="I43" s="5">
        <v>44000</v>
      </c>
      <c r="J43" s="7">
        <f>K43/I43</f>
        <v>0.54340909090909095</v>
      </c>
      <c r="K43" s="5">
        <v>23910</v>
      </c>
      <c r="L43" s="4"/>
      <c r="M43" s="8">
        <f>K43*L43</f>
        <v>0</v>
      </c>
    </row>
    <row r="44" spans="1:13" ht="74.099999999999994" customHeight="1" x14ac:dyDescent="0.4">
      <c r="A44" s="6"/>
      <c r="B44" s="9" t="s">
        <v>180</v>
      </c>
      <c r="C44" s="4"/>
      <c r="D44" s="4" t="s">
        <v>45</v>
      </c>
      <c r="E44" s="4"/>
      <c r="F44" s="4" t="s">
        <v>44</v>
      </c>
      <c r="G44" s="4" t="s">
        <v>165</v>
      </c>
      <c r="H44" s="4">
        <v>3</v>
      </c>
      <c r="I44" s="5">
        <v>44000</v>
      </c>
      <c r="J44" s="7">
        <f>K44/I44</f>
        <v>0.54340909090909095</v>
      </c>
      <c r="K44" s="5">
        <v>23910</v>
      </c>
      <c r="L44" s="4"/>
      <c r="M44" s="8">
        <f>K44*L44</f>
        <v>0</v>
      </c>
    </row>
    <row r="45" spans="1:13" ht="74.099999999999994" customHeight="1" x14ac:dyDescent="0.4">
      <c r="A45" s="6"/>
      <c r="B45" s="9" t="s">
        <v>180</v>
      </c>
      <c r="C45" s="4"/>
      <c r="D45" s="4" t="s">
        <v>46</v>
      </c>
      <c r="E45" s="4"/>
      <c r="F45" s="4" t="s">
        <v>3</v>
      </c>
      <c r="G45" s="4" t="s">
        <v>166</v>
      </c>
      <c r="H45" s="4">
        <v>2</v>
      </c>
      <c r="I45" s="5">
        <v>40000</v>
      </c>
      <c r="J45" s="7">
        <f>K45/I45</f>
        <v>0.54349999999999998</v>
      </c>
      <c r="K45" s="5">
        <v>21740</v>
      </c>
      <c r="L45" s="4"/>
      <c r="M45" s="8">
        <f>K45*L45</f>
        <v>0</v>
      </c>
    </row>
    <row r="46" spans="1:13" ht="74.099999999999994" customHeight="1" x14ac:dyDescent="0.4">
      <c r="A46" s="6"/>
      <c r="B46" s="9" t="s">
        <v>180</v>
      </c>
      <c r="C46" s="4"/>
      <c r="D46" s="4" t="s">
        <v>46</v>
      </c>
      <c r="E46" s="4"/>
      <c r="F46" s="4" t="s">
        <v>41</v>
      </c>
      <c r="G46" s="4" t="s">
        <v>166</v>
      </c>
      <c r="H46" s="4">
        <v>2</v>
      </c>
      <c r="I46" s="5">
        <v>40000</v>
      </c>
      <c r="J46" s="7">
        <f>K46/I46</f>
        <v>0.54349999999999998</v>
      </c>
      <c r="K46" s="5">
        <v>21740</v>
      </c>
      <c r="L46" s="4"/>
      <c r="M46" s="8">
        <f>K46*L46</f>
        <v>0</v>
      </c>
    </row>
    <row r="47" spans="1:13" ht="74.099999999999994" customHeight="1" x14ac:dyDescent="0.4">
      <c r="A47" s="6"/>
      <c r="B47" s="9" t="s">
        <v>180</v>
      </c>
      <c r="C47" s="4"/>
      <c r="D47" s="4" t="s">
        <v>46</v>
      </c>
      <c r="E47" s="4"/>
      <c r="F47" s="4" t="s">
        <v>42</v>
      </c>
      <c r="G47" s="4" t="s">
        <v>166</v>
      </c>
      <c r="H47" s="4">
        <v>2</v>
      </c>
      <c r="I47" s="5">
        <v>40000</v>
      </c>
      <c r="J47" s="7">
        <f>K47/I47</f>
        <v>0.54349999999999998</v>
      </c>
      <c r="K47" s="5">
        <v>21740</v>
      </c>
      <c r="L47" s="4"/>
      <c r="M47" s="8">
        <f>K47*L47</f>
        <v>0</v>
      </c>
    </row>
    <row r="48" spans="1:13" ht="74.099999999999994" customHeight="1" x14ac:dyDescent="0.4">
      <c r="A48" s="6"/>
      <c r="B48" s="9" t="s">
        <v>180</v>
      </c>
      <c r="C48" s="4"/>
      <c r="D48" s="4" t="s">
        <v>46</v>
      </c>
      <c r="E48" s="4"/>
      <c r="F48" s="4" t="s">
        <v>43</v>
      </c>
      <c r="G48" s="4" t="s">
        <v>166</v>
      </c>
      <c r="H48" s="4">
        <v>1</v>
      </c>
      <c r="I48" s="5">
        <v>40000</v>
      </c>
      <c r="J48" s="7">
        <f>K48/I48</f>
        <v>0.54349999999999998</v>
      </c>
      <c r="K48" s="5">
        <v>21740</v>
      </c>
      <c r="L48" s="4"/>
      <c r="M48" s="8">
        <f>K48*L48</f>
        <v>0</v>
      </c>
    </row>
    <row r="49" spans="1:13" ht="74.099999999999994" customHeight="1" x14ac:dyDescent="0.4">
      <c r="A49" s="6"/>
      <c r="B49" s="9" t="s">
        <v>180</v>
      </c>
      <c r="C49" s="4"/>
      <c r="D49" s="4" t="s">
        <v>46</v>
      </c>
      <c r="E49" s="4"/>
      <c r="F49" s="4" t="s">
        <v>44</v>
      </c>
      <c r="G49" s="4" t="s">
        <v>166</v>
      </c>
      <c r="H49" s="4">
        <v>2</v>
      </c>
      <c r="I49" s="5">
        <v>40000</v>
      </c>
      <c r="J49" s="7">
        <f>K49/I49</f>
        <v>0.54349999999999998</v>
      </c>
      <c r="K49" s="5">
        <v>21740</v>
      </c>
      <c r="L49" s="4"/>
      <c r="M49" s="8">
        <f>K49*L49</f>
        <v>0</v>
      </c>
    </row>
    <row r="50" spans="1:13" ht="74.099999999999994" customHeight="1" x14ac:dyDescent="0.4">
      <c r="A50" s="6"/>
      <c r="B50" s="9" t="s">
        <v>180</v>
      </c>
      <c r="C50" s="4"/>
      <c r="D50" s="4" t="s">
        <v>46</v>
      </c>
      <c r="E50" s="4"/>
      <c r="F50" s="4" t="s">
        <v>3</v>
      </c>
      <c r="G50" s="4" t="s">
        <v>167</v>
      </c>
      <c r="H50" s="4">
        <v>2</v>
      </c>
      <c r="I50" s="5">
        <v>40000</v>
      </c>
      <c r="J50" s="7">
        <f>K50/I50</f>
        <v>0.54349999999999998</v>
      </c>
      <c r="K50" s="5">
        <v>21740</v>
      </c>
      <c r="L50" s="4"/>
      <c r="M50" s="8">
        <f>K50*L50</f>
        <v>0</v>
      </c>
    </row>
    <row r="51" spans="1:13" ht="74.099999999999994" customHeight="1" x14ac:dyDescent="0.4">
      <c r="A51" s="6"/>
      <c r="B51" s="9" t="s">
        <v>180</v>
      </c>
      <c r="C51" s="4"/>
      <c r="D51" s="4" t="s">
        <v>46</v>
      </c>
      <c r="E51" s="4"/>
      <c r="F51" s="4" t="s">
        <v>41</v>
      </c>
      <c r="G51" s="4" t="s">
        <v>167</v>
      </c>
      <c r="H51" s="4">
        <v>1</v>
      </c>
      <c r="I51" s="5">
        <v>40000</v>
      </c>
      <c r="J51" s="7">
        <f>K51/I51</f>
        <v>0.54349999999999998</v>
      </c>
      <c r="K51" s="5">
        <v>21740</v>
      </c>
      <c r="L51" s="4"/>
      <c r="M51" s="8">
        <f>K51*L51</f>
        <v>0</v>
      </c>
    </row>
    <row r="52" spans="1:13" ht="74.099999999999994" customHeight="1" x14ac:dyDescent="0.4">
      <c r="A52" s="6"/>
      <c r="B52" s="9" t="s">
        <v>180</v>
      </c>
      <c r="C52" s="4"/>
      <c r="D52" s="4" t="s">
        <v>46</v>
      </c>
      <c r="E52" s="4"/>
      <c r="F52" s="4" t="s">
        <v>42</v>
      </c>
      <c r="G52" s="4" t="s">
        <v>167</v>
      </c>
      <c r="H52" s="4">
        <v>2</v>
      </c>
      <c r="I52" s="5">
        <v>40000</v>
      </c>
      <c r="J52" s="7">
        <f>K52/I52</f>
        <v>0.54349999999999998</v>
      </c>
      <c r="K52" s="5">
        <v>21740</v>
      </c>
      <c r="L52" s="4"/>
      <c r="M52" s="8">
        <f>K52*L52</f>
        <v>0</v>
      </c>
    </row>
    <row r="53" spans="1:13" ht="74.099999999999994" customHeight="1" x14ac:dyDescent="0.4">
      <c r="A53" s="6"/>
      <c r="B53" s="9" t="s">
        <v>180</v>
      </c>
      <c r="C53" s="4"/>
      <c r="D53" s="4" t="s">
        <v>46</v>
      </c>
      <c r="E53" s="4"/>
      <c r="F53" s="4" t="s">
        <v>43</v>
      </c>
      <c r="G53" s="4" t="s">
        <v>167</v>
      </c>
      <c r="H53" s="4">
        <v>2</v>
      </c>
      <c r="I53" s="5">
        <v>40000</v>
      </c>
      <c r="J53" s="7">
        <f>K53/I53</f>
        <v>0.54349999999999998</v>
      </c>
      <c r="K53" s="5">
        <v>21740</v>
      </c>
      <c r="L53" s="4"/>
      <c r="M53" s="8">
        <f>K53*L53</f>
        <v>0</v>
      </c>
    </row>
    <row r="54" spans="1:13" ht="74.099999999999994" customHeight="1" x14ac:dyDescent="0.4">
      <c r="A54" s="6"/>
      <c r="B54" s="9" t="s">
        <v>180</v>
      </c>
      <c r="C54" s="4"/>
      <c r="D54" s="4" t="s">
        <v>46</v>
      </c>
      <c r="E54" s="4"/>
      <c r="F54" s="4" t="s">
        <v>44</v>
      </c>
      <c r="G54" s="4" t="s">
        <v>167</v>
      </c>
      <c r="H54" s="4">
        <v>2</v>
      </c>
      <c r="I54" s="5">
        <v>40000</v>
      </c>
      <c r="J54" s="7">
        <f>K54/I54</f>
        <v>0.54349999999999998</v>
      </c>
      <c r="K54" s="5">
        <v>21740</v>
      </c>
      <c r="L54" s="4"/>
      <c r="M54" s="8">
        <f>K54*L54</f>
        <v>0</v>
      </c>
    </row>
    <row r="55" spans="1:13" ht="74.099999999999994" customHeight="1" x14ac:dyDescent="0.4">
      <c r="A55" s="6"/>
      <c r="B55" s="9" t="s">
        <v>180</v>
      </c>
      <c r="C55" s="4"/>
      <c r="D55" s="4" t="s">
        <v>46</v>
      </c>
      <c r="E55" s="4"/>
      <c r="F55" s="4" t="s">
        <v>3</v>
      </c>
      <c r="G55" s="4" t="s">
        <v>168</v>
      </c>
      <c r="H55" s="4">
        <v>2</v>
      </c>
      <c r="I55" s="5">
        <v>40000</v>
      </c>
      <c r="J55" s="7">
        <f>K55/I55</f>
        <v>0.54349999999999998</v>
      </c>
      <c r="K55" s="5">
        <v>21740</v>
      </c>
      <c r="L55" s="4"/>
      <c r="M55" s="8">
        <f>K55*L55</f>
        <v>0</v>
      </c>
    </row>
    <row r="56" spans="1:13" ht="74.099999999999994" customHeight="1" x14ac:dyDescent="0.4">
      <c r="A56" s="6"/>
      <c r="B56" s="9" t="s">
        <v>180</v>
      </c>
      <c r="C56" s="4"/>
      <c r="D56" s="4" t="s">
        <v>46</v>
      </c>
      <c r="E56" s="4"/>
      <c r="F56" s="4" t="s">
        <v>41</v>
      </c>
      <c r="G56" s="4" t="s">
        <v>168</v>
      </c>
      <c r="H56" s="4">
        <v>2</v>
      </c>
      <c r="I56" s="5">
        <v>40000</v>
      </c>
      <c r="J56" s="7">
        <f>K56/I56</f>
        <v>0.54349999999999998</v>
      </c>
      <c r="K56" s="5">
        <v>21740</v>
      </c>
      <c r="L56" s="4"/>
      <c r="M56" s="8">
        <f>K56*L56</f>
        <v>0</v>
      </c>
    </row>
    <row r="57" spans="1:13" ht="74.099999999999994" customHeight="1" x14ac:dyDescent="0.4">
      <c r="A57" s="6"/>
      <c r="B57" s="9" t="s">
        <v>180</v>
      </c>
      <c r="C57" s="4"/>
      <c r="D57" s="4" t="s">
        <v>46</v>
      </c>
      <c r="E57" s="4"/>
      <c r="F57" s="4" t="s">
        <v>42</v>
      </c>
      <c r="G57" s="4" t="s">
        <v>168</v>
      </c>
      <c r="H57" s="4">
        <v>2</v>
      </c>
      <c r="I57" s="5">
        <v>40000</v>
      </c>
      <c r="J57" s="7">
        <f>K57/I57</f>
        <v>0.54349999999999998</v>
      </c>
      <c r="K57" s="5">
        <v>21740</v>
      </c>
      <c r="L57" s="4"/>
      <c r="M57" s="8">
        <f>K57*L57</f>
        <v>0</v>
      </c>
    </row>
    <row r="58" spans="1:13" ht="74.099999999999994" customHeight="1" x14ac:dyDescent="0.4">
      <c r="A58" s="6"/>
      <c r="B58" s="9" t="s">
        <v>180</v>
      </c>
      <c r="C58" s="4"/>
      <c r="D58" s="4" t="s">
        <v>46</v>
      </c>
      <c r="E58" s="4"/>
      <c r="F58" s="4" t="s">
        <v>43</v>
      </c>
      <c r="G58" s="4" t="s">
        <v>168</v>
      </c>
      <c r="H58" s="4">
        <v>2</v>
      </c>
      <c r="I58" s="5">
        <v>40000</v>
      </c>
      <c r="J58" s="7">
        <f>K58/I58</f>
        <v>0.54349999999999998</v>
      </c>
      <c r="K58" s="5">
        <v>21740</v>
      </c>
      <c r="L58" s="4"/>
      <c r="M58" s="8">
        <f>K58*L58</f>
        <v>0</v>
      </c>
    </row>
    <row r="59" spans="1:13" ht="74.099999999999994" customHeight="1" x14ac:dyDescent="0.4">
      <c r="A59" s="6"/>
      <c r="B59" s="9" t="s">
        <v>180</v>
      </c>
      <c r="C59" s="4"/>
      <c r="D59" s="4" t="s">
        <v>46</v>
      </c>
      <c r="E59" s="4"/>
      <c r="F59" s="4" t="s">
        <v>44</v>
      </c>
      <c r="G59" s="4" t="s">
        <v>168</v>
      </c>
      <c r="H59" s="4">
        <v>2</v>
      </c>
      <c r="I59" s="5">
        <v>40000</v>
      </c>
      <c r="J59" s="7">
        <f>K59/I59</f>
        <v>0.54349999999999998</v>
      </c>
      <c r="K59" s="5">
        <v>21740</v>
      </c>
      <c r="L59" s="4"/>
      <c r="M59" s="8">
        <f>K59*L59</f>
        <v>0</v>
      </c>
    </row>
    <row r="60" spans="1:13" ht="74.099999999999994" customHeight="1" x14ac:dyDescent="0.4">
      <c r="A60" s="6"/>
      <c r="B60" s="9" t="s">
        <v>180</v>
      </c>
      <c r="C60" s="4"/>
      <c r="D60" s="4" t="s">
        <v>40</v>
      </c>
      <c r="E60" s="4"/>
      <c r="F60" s="4" t="s">
        <v>3</v>
      </c>
      <c r="G60" s="4" t="s">
        <v>160</v>
      </c>
      <c r="H60" s="4">
        <v>2</v>
      </c>
      <c r="I60" s="5">
        <v>42000</v>
      </c>
      <c r="J60" s="7">
        <f>K60/I60</f>
        <v>0.54357142857142859</v>
      </c>
      <c r="K60" s="5">
        <v>22830</v>
      </c>
      <c r="L60" s="4"/>
      <c r="M60" s="8">
        <f>K60*L60</f>
        <v>0</v>
      </c>
    </row>
    <row r="61" spans="1:13" ht="74.099999999999994" customHeight="1" x14ac:dyDescent="0.4">
      <c r="A61" s="6"/>
      <c r="B61" s="9" t="s">
        <v>180</v>
      </c>
      <c r="C61" s="4"/>
      <c r="D61" s="4" t="s">
        <v>40</v>
      </c>
      <c r="E61" s="4"/>
      <c r="F61" s="4" t="s">
        <v>41</v>
      </c>
      <c r="G61" s="4" t="s">
        <v>160</v>
      </c>
      <c r="H61" s="4">
        <v>3</v>
      </c>
      <c r="I61" s="5">
        <v>42000</v>
      </c>
      <c r="J61" s="7">
        <f>K61/I61</f>
        <v>0.54357142857142859</v>
      </c>
      <c r="K61" s="5">
        <v>22830</v>
      </c>
      <c r="L61" s="4"/>
      <c r="M61" s="8">
        <f>K61*L61</f>
        <v>0</v>
      </c>
    </row>
    <row r="62" spans="1:13" ht="74.099999999999994" customHeight="1" x14ac:dyDescent="0.4">
      <c r="A62" s="6"/>
      <c r="B62" s="9" t="s">
        <v>180</v>
      </c>
      <c r="C62" s="4"/>
      <c r="D62" s="4" t="s">
        <v>40</v>
      </c>
      <c r="E62" s="4"/>
      <c r="F62" s="4" t="s">
        <v>42</v>
      </c>
      <c r="G62" s="4" t="s">
        <v>160</v>
      </c>
      <c r="H62" s="4">
        <v>3</v>
      </c>
      <c r="I62" s="5">
        <v>42000</v>
      </c>
      <c r="J62" s="7">
        <f>K62/I62</f>
        <v>0.54357142857142859</v>
      </c>
      <c r="K62" s="5">
        <v>22830</v>
      </c>
      <c r="L62" s="4"/>
      <c r="M62" s="8">
        <f>K62*L62</f>
        <v>0</v>
      </c>
    </row>
    <row r="63" spans="1:13" ht="74.099999999999994" customHeight="1" x14ac:dyDescent="0.4">
      <c r="A63" s="6"/>
      <c r="B63" s="9" t="s">
        <v>180</v>
      </c>
      <c r="C63" s="4"/>
      <c r="D63" s="4" t="s">
        <v>40</v>
      </c>
      <c r="E63" s="4"/>
      <c r="F63" s="4" t="s">
        <v>43</v>
      </c>
      <c r="G63" s="4" t="s">
        <v>160</v>
      </c>
      <c r="H63" s="4">
        <v>3</v>
      </c>
      <c r="I63" s="5">
        <v>42000</v>
      </c>
      <c r="J63" s="7">
        <f>K63/I63</f>
        <v>0.54357142857142859</v>
      </c>
      <c r="K63" s="5">
        <v>22830</v>
      </c>
      <c r="L63" s="4"/>
      <c r="M63" s="8">
        <f>K63*L63</f>
        <v>0</v>
      </c>
    </row>
    <row r="64" spans="1:13" ht="74.099999999999994" customHeight="1" x14ac:dyDescent="0.4">
      <c r="A64" s="6"/>
      <c r="B64" s="9" t="s">
        <v>180</v>
      </c>
      <c r="C64" s="4"/>
      <c r="D64" s="4" t="s">
        <v>40</v>
      </c>
      <c r="E64" s="4"/>
      <c r="F64" s="4" t="s">
        <v>44</v>
      </c>
      <c r="G64" s="4" t="s">
        <v>160</v>
      </c>
      <c r="H64" s="4">
        <v>3</v>
      </c>
      <c r="I64" s="5">
        <v>42000</v>
      </c>
      <c r="J64" s="7">
        <f>K64/I64</f>
        <v>0.54357142857142859</v>
      </c>
      <c r="K64" s="5">
        <v>22830</v>
      </c>
      <c r="L64" s="4"/>
      <c r="M64" s="8">
        <f>K64*L64</f>
        <v>0</v>
      </c>
    </row>
    <row r="65" spans="1:13" ht="74.099999999999994" customHeight="1" x14ac:dyDescent="0.4">
      <c r="A65" s="6"/>
      <c r="B65" s="9" t="s">
        <v>180</v>
      </c>
      <c r="C65" s="4"/>
      <c r="D65" s="4" t="s">
        <v>40</v>
      </c>
      <c r="E65" s="4"/>
      <c r="F65" s="4" t="s">
        <v>3</v>
      </c>
      <c r="G65" s="4" t="s">
        <v>161</v>
      </c>
      <c r="H65" s="4">
        <v>3</v>
      </c>
      <c r="I65" s="5">
        <v>42000</v>
      </c>
      <c r="J65" s="7">
        <f>K65/I65</f>
        <v>0.54357142857142859</v>
      </c>
      <c r="K65" s="5">
        <v>22830</v>
      </c>
      <c r="L65" s="4"/>
      <c r="M65" s="8">
        <f>K65*L65</f>
        <v>0</v>
      </c>
    </row>
    <row r="66" spans="1:13" ht="74.099999999999994" customHeight="1" x14ac:dyDescent="0.4">
      <c r="A66" s="6"/>
      <c r="B66" s="9" t="s">
        <v>180</v>
      </c>
      <c r="C66" s="4"/>
      <c r="D66" s="4" t="s">
        <v>40</v>
      </c>
      <c r="E66" s="4"/>
      <c r="F66" s="4" t="s">
        <v>41</v>
      </c>
      <c r="G66" s="4" t="s">
        <v>161</v>
      </c>
      <c r="H66" s="4">
        <v>3</v>
      </c>
      <c r="I66" s="5">
        <v>42000</v>
      </c>
      <c r="J66" s="7">
        <f>K66/I66</f>
        <v>0.54357142857142859</v>
      </c>
      <c r="K66" s="5">
        <v>22830</v>
      </c>
      <c r="L66" s="4"/>
      <c r="M66" s="8">
        <f>K66*L66</f>
        <v>0</v>
      </c>
    </row>
    <row r="67" spans="1:13" ht="74.099999999999994" customHeight="1" x14ac:dyDescent="0.4">
      <c r="A67" s="6"/>
      <c r="B67" s="9" t="s">
        <v>180</v>
      </c>
      <c r="C67" s="4"/>
      <c r="D67" s="4" t="s">
        <v>40</v>
      </c>
      <c r="E67" s="4"/>
      <c r="F67" s="4" t="s">
        <v>42</v>
      </c>
      <c r="G67" s="4" t="s">
        <v>161</v>
      </c>
      <c r="H67" s="4">
        <v>3</v>
      </c>
      <c r="I67" s="5">
        <v>42000</v>
      </c>
      <c r="J67" s="7">
        <f>K67/I67</f>
        <v>0.54357142857142859</v>
      </c>
      <c r="K67" s="5">
        <v>22830</v>
      </c>
      <c r="L67" s="4"/>
      <c r="M67" s="8">
        <f>K67*L67</f>
        <v>0</v>
      </c>
    </row>
    <row r="68" spans="1:13" ht="74.099999999999994" customHeight="1" x14ac:dyDescent="0.4">
      <c r="A68" s="6"/>
      <c r="B68" s="9" t="s">
        <v>180</v>
      </c>
      <c r="C68" s="4"/>
      <c r="D68" s="4" t="s">
        <v>40</v>
      </c>
      <c r="E68" s="4"/>
      <c r="F68" s="4" t="s">
        <v>43</v>
      </c>
      <c r="G68" s="4" t="s">
        <v>161</v>
      </c>
      <c r="H68" s="4">
        <v>3</v>
      </c>
      <c r="I68" s="5">
        <v>42000</v>
      </c>
      <c r="J68" s="7">
        <f>K68/I68</f>
        <v>0.54357142857142859</v>
      </c>
      <c r="K68" s="5">
        <v>22830</v>
      </c>
      <c r="L68" s="4"/>
      <c r="M68" s="8">
        <f>K68*L68</f>
        <v>0</v>
      </c>
    </row>
    <row r="69" spans="1:13" ht="74.099999999999994" customHeight="1" x14ac:dyDescent="0.4">
      <c r="A69" s="6"/>
      <c r="B69" s="9" t="s">
        <v>180</v>
      </c>
      <c r="C69" s="4"/>
      <c r="D69" s="4" t="s">
        <v>40</v>
      </c>
      <c r="E69" s="4"/>
      <c r="F69" s="4" t="s">
        <v>44</v>
      </c>
      <c r="G69" s="4" t="s">
        <v>161</v>
      </c>
      <c r="H69" s="4">
        <v>3</v>
      </c>
      <c r="I69" s="5">
        <v>42000</v>
      </c>
      <c r="J69" s="7">
        <f>K69/I69</f>
        <v>0.54357142857142859</v>
      </c>
      <c r="K69" s="5">
        <v>22830</v>
      </c>
      <c r="L69" s="4"/>
      <c r="M69" s="8">
        <f>K69*L69</f>
        <v>0</v>
      </c>
    </row>
    <row r="70" spans="1:13" ht="74.099999999999994" customHeight="1" x14ac:dyDescent="0.4">
      <c r="A70" s="6"/>
      <c r="B70" s="9" t="s">
        <v>180</v>
      </c>
      <c r="C70" s="4"/>
      <c r="D70" s="4" t="s">
        <v>40</v>
      </c>
      <c r="E70" s="4"/>
      <c r="F70" s="4" t="s">
        <v>3</v>
      </c>
      <c r="G70" s="4" t="s">
        <v>162</v>
      </c>
      <c r="H70" s="4">
        <v>3</v>
      </c>
      <c r="I70" s="5">
        <v>42000</v>
      </c>
      <c r="J70" s="7">
        <f>K70/I70</f>
        <v>0.54357142857142859</v>
      </c>
      <c r="K70" s="5">
        <v>22830</v>
      </c>
      <c r="L70" s="4"/>
      <c r="M70" s="8">
        <f>K70*L70</f>
        <v>0</v>
      </c>
    </row>
    <row r="71" spans="1:13" ht="74.099999999999994" customHeight="1" x14ac:dyDescent="0.4">
      <c r="A71" s="6"/>
      <c r="B71" s="9" t="s">
        <v>180</v>
      </c>
      <c r="C71" s="4"/>
      <c r="D71" s="4" t="s">
        <v>40</v>
      </c>
      <c r="E71" s="4"/>
      <c r="F71" s="4" t="s">
        <v>41</v>
      </c>
      <c r="G71" s="4" t="s">
        <v>162</v>
      </c>
      <c r="H71" s="4">
        <v>3</v>
      </c>
      <c r="I71" s="5">
        <v>42000</v>
      </c>
      <c r="J71" s="7">
        <f>K71/I71</f>
        <v>0.54357142857142859</v>
      </c>
      <c r="K71" s="5">
        <v>22830</v>
      </c>
      <c r="L71" s="4"/>
      <c r="M71" s="8">
        <f>K71*L71</f>
        <v>0</v>
      </c>
    </row>
    <row r="72" spans="1:13" ht="74.099999999999994" customHeight="1" x14ac:dyDescent="0.4">
      <c r="A72" s="6"/>
      <c r="B72" s="9" t="s">
        <v>180</v>
      </c>
      <c r="C72" s="4"/>
      <c r="D72" s="4" t="s">
        <v>40</v>
      </c>
      <c r="E72" s="4"/>
      <c r="F72" s="4" t="s">
        <v>42</v>
      </c>
      <c r="G72" s="4" t="s">
        <v>162</v>
      </c>
      <c r="H72" s="4">
        <v>3</v>
      </c>
      <c r="I72" s="5">
        <v>42000</v>
      </c>
      <c r="J72" s="7">
        <f>K72/I72</f>
        <v>0.54357142857142859</v>
      </c>
      <c r="K72" s="5">
        <v>22830</v>
      </c>
      <c r="L72" s="4"/>
      <c r="M72" s="8">
        <f>K72*L72</f>
        <v>0</v>
      </c>
    </row>
    <row r="73" spans="1:13" ht="74.099999999999994" customHeight="1" x14ac:dyDescent="0.4">
      <c r="A73" s="6"/>
      <c r="B73" s="9" t="s">
        <v>180</v>
      </c>
      <c r="C73" s="4"/>
      <c r="D73" s="4" t="s">
        <v>40</v>
      </c>
      <c r="E73" s="4"/>
      <c r="F73" s="4" t="s">
        <v>43</v>
      </c>
      <c r="G73" s="4" t="s">
        <v>162</v>
      </c>
      <c r="H73" s="4">
        <v>3</v>
      </c>
      <c r="I73" s="5">
        <v>42000</v>
      </c>
      <c r="J73" s="7">
        <f>K73/I73</f>
        <v>0.54357142857142859</v>
      </c>
      <c r="K73" s="5">
        <v>22830</v>
      </c>
      <c r="L73" s="4"/>
      <c r="M73" s="8">
        <f>K73*L73</f>
        <v>0</v>
      </c>
    </row>
    <row r="74" spans="1:13" ht="74.099999999999994" customHeight="1" x14ac:dyDescent="0.4">
      <c r="A74" s="6"/>
      <c r="B74" s="9" t="s">
        <v>180</v>
      </c>
      <c r="C74" s="4"/>
      <c r="D74" s="4" t="s">
        <v>40</v>
      </c>
      <c r="E74" s="4"/>
      <c r="F74" s="4" t="s">
        <v>44</v>
      </c>
      <c r="G74" s="4" t="s">
        <v>162</v>
      </c>
      <c r="H74" s="4">
        <v>3</v>
      </c>
      <c r="I74" s="5">
        <v>42000</v>
      </c>
      <c r="J74" s="7">
        <f>K74/I74</f>
        <v>0.54357142857142859</v>
      </c>
      <c r="K74" s="5">
        <v>22830</v>
      </c>
      <c r="L74" s="4"/>
      <c r="M74" s="8">
        <f>K74*L74</f>
        <v>0</v>
      </c>
    </row>
    <row r="75" spans="1:13" ht="74.099999999999994" customHeight="1" x14ac:dyDescent="0.4">
      <c r="A75" s="6"/>
      <c r="B75" s="9" t="s">
        <v>185</v>
      </c>
      <c r="C75" s="4" t="s">
        <v>72</v>
      </c>
      <c r="D75" s="4" t="s">
        <v>73</v>
      </c>
      <c r="E75" s="4"/>
      <c r="F75" s="4" t="s">
        <v>74</v>
      </c>
      <c r="G75" s="4" t="s">
        <v>71</v>
      </c>
      <c r="H75" s="4">
        <v>3</v>
      </c>
      <c r="I75" s="5">
        <v>5000</v>
      </c>
      <c r="J75" s="7">
        <f>K75/I75</f>
        <v>0.54400000000000004</v>
      </c>
      <c r="K75" s="5">
        <v>2720</v>
      </c>
      <c r="L75" s="4"/>
      <c r="M75" s="8">
        <f>K75*L75</f>
        <v>0</v>
      </c>
    </row>
    <row r="76" spans="1:13" ht="74.099999999999994" customHeight="1" x14ac:dyDescent="0.4">
      <c r="A76" s="6"/>
      <c r="B76" s="9" t="s">
        <v>179</v>
      </c>
      <c r="C76" s="4" t="s">
        <v>32</v>
      </c>
      <c r="D76" s="4"/>
      <c r="E76" s="4">
        <v>40</v>
      </c>
      <c r="F76" s="4" t="s">
        <v>33</v>
      </c>
      <c r="G76" s="4" t="s">
        <v>144</v>
      </c>
      <c r="H76" s="4">
        <v>1</v>
      </c>
      <c r="I76" s="5">
        <v>72000</v>
      </c>
      <c r="J76" s="7">
        <f>K76/I76</f>
        <v>0.59777777777777774</v>
      </c>
      <c r="K76" s="5">
        <v>43040</v>
      </c>
      <c r="L76" s="4"/>
      <c r="M76" s="8">
        <f>K76*L76</f>
        <v>0</v>
      </c>
    </row>
    <row r="77" spans="1:13" ht="74.099999999999994" customHeight="1" x14ac:dyDescent="0.4">
      <c r="A77" s="6"/>
      <c r="B77" s="9" t="s">
        <v>179</v>
      </c>
      <c r="C77" s="4" t="s">
        <v>32</v>
      </c>
      <c r="D77" s="4"/>
      <c r="E77" s="4">
        <v>40</v>
      </c>
      <c r="F77" s="4" t="s">
        <v>33</v>
      </c>
      <c r="G77" s="4" t="s">
        <v>145</v>
      </c>
      <c r="H77" s="4">
        <v>1</v>
      </c>
      <c r="I77" s="5">
        <v>72000</v>
      </c>
      <c r="J77" s="7">
        <f>K77/I77</f>
        <v>0.59777777777777774</v>
      </c>
      <c r="K77" s="5">
        <v>43040</v>
      </c>
      <c r="L77" s="4"/>
      <c r="M77" s="8">
        <f>K77*L77</f>
        <v>0</v>
      </c>
    </row>
    <row r="78" spans="1:13" ht="74.099999999999994" customHeight="1" x14ac:dyDescent="0.4">
      <c r="A78" s="6"/>
      <c r="B78" s="9" t="s">
        <v>184</v>
      </c>
      <c r="C78" s="4" t="s">
        <v>66</v>
      </c>
      <c r="D78" s="4" t="s">
        <v>67</v>
      </c>
      <c r="E78" s="4" t="s">
        <v>68</v>
      </c>
      <c r="F78" s="4" t="s">
        <v>3</v>
      </c>
      <c r="G78" s="4" t="s">
        <v>172</v>
      </c>
      <c r="H78" s="4">
        <v>4</v>
      </c>
      <c r="I78" s="5">
        <v>27000</v>
      </c>
      <c r="J78" s="7">
        <f>K78/I78</f>
        <v>0.59777777777777774</v>
      </c>
      <c r="K78" s="5">
        <v>16140</v>
      </c>
      <c r="L78" s="4"/>
      <c r="M78" s="8">
        <f>K78*L78</f>
        <v>0</v>
      </c>
    </row>
    <row r="79" spans="1:13" ht="74.099999999999994" customHeight="1" x14ac:dyDescent="0.4">
      <c r="A79" s="6"/>
      <c r="B79" s="9" t="s">
        <v>184</v>
      </c>
      <c r="C79" s="4" t="s">
        <v>66</v>
      </c>
      <c r="D79" s="4" t="s">
        <v>67</v>
      </c>
      <c r="E79" s="4" t="s">
        <v>69</v>
      </c>
      <c r="F79" s="4" t="s">
        <v>70</v>
      </c>
      <c r="G79" s="4" t="s">
        <v>172</v>
      </c>
      <c r="H79" s="4">
        <v>3</v>
      </c>
      <c r="I79" s="5">
        <v>27000</v>
      </c>
      <c r="J79" s="7">
        <f>K79/I79</f>
        <v>0.59777777777777774</v>
      </c>
      <c r="K79" s="5">
        <v>16140</v>
      </c>
      <c r="L79" s="4"/>
      <c r="M79" s="8">
        <f>K79*L79</f>
        <v>0</v>
      </c>
    </row>
    <row r="80" spans="1:13" ht="74.099999999999994" customHeight="1" x14ac:dyDescent="0.4">
      <c r="A80" s="6"/>
      <c r="B80" s="9" t="s">
        <v>176</v>
      </c>
      <c r="C80" s="4" t="s">
        <v>8</v>
      </c>
      <c r="D80" s="4" t="s">
        <v>1</v>
      </c>
      <c r="E80" s="4" t="s">
        <v>2</v>
      </c>
      <c r="F80" s="4" t="s">
        <v>3</v>
      </c>
      <c r="G80" s="4" t="s">
        <v>116</v>
      </c>
      <c r="H80" s="4">
        <v>4</v>
      </c>
      <c r="I80" s="5">
        <v>155000</v>
      </c>
      <c r="J80" s="7">
        <f>K80/I80</f>
        <v>0.59780645161290324</v>
      </c>
      <c r="K80" s="5">
        <v>92660</v>
      </c>
      <c r="L80" s="4"/>
      <c r="M80" s="8">
        <f>K80*L80</f>
        <v>0</v>
      </c>
    </row>
    <row r="81" spans="1:13" ht="74.099999999999994" customHeight="1" x14ac:dyDescent="0.4">
      <c r="A81" s="6"/>
      <c r="B81" s="9" t="s">
        <v>179</v>
      </c>
      <c r="C81" s="4" t="s">
        <v>37</v>
      </c>
      <c r="D81" s="4"/>
      <c r="E81" s="4">
        <v>1</v>
      </c>
      <c r="F81" s="4" t="s">
        <v>3</v>
      </c>
      <c r="G81" s="4" t="s">
        <v>151</v>
      </c>
      <c r="H81" s="4">
        <v>5</v>
      </c>
      <c r="I81" s="5">
        <v>155000</v>
      </c>
      <c r="J81" s="7">
        <f>K81/I81</f>
        <v>0.59780645161290324</v>
      </c>
      <c r="K81" s="5">
        <v>92660</v>
      </c>
      <c r="L81" s="4"/>
      <c r="M81" s="8">
        <f>K81*L81</f>
        <v>0</v>
      </c>
    </row>
    <row r="82" spans="1:13" ht="74.099999999999994" customHeight="1" x14ac:dyDescent="0.4">
      <c r="A82" s="6"/>
      <c r="B82" s="9" t="s">
        <v>179</v>
      </c>
      <c r="C82" s="4" t="s">
        <v>37</v>
      </c>
      <c r="D82" s="4"/>
      <c r="E82" s="4">
        <v>40</v>
      </c>
      <c r="F82" s="4" t="s">
        <v>33</v>
      </c>
      <c r="G82" s="4" t="s">
        <v>151</v>
      </c>
      <c r="H82" s="4">
        <v>2</v>
      </c>
      <c r="I82" s="5">
        <v>155000</v>
      </c>
      <c r="J82" s="7">
        <f>K82/I82</f>
        <v>0.59780645161290324</v>
      </c>
      <c r="K82" s="5">
        <v>92660</v>
      </c>
      <c r="L82" s="4"/>
      <c r="M82" s="8">
        <f>K82*L82</f>
        <v>0</v>
      </c>
    </row>
    <row r="83" spans="1:13" ht="74.099999999999994" customHeight="1" x14ac:dyDescent="0.4">
      <c r="A83" s="6"/>
      <c r="B83" s="9" t="s">
        <v>179</v>
      </c>
      <c r="C83" s="4" t="s">
        <v>37</v>
      </c>
      <c r="D83" s="4"/>
      <c r="E83" s="4">
        <v>1</v>
      </c>
      <c r="F83" s="4" t="s">
        <v>3</v>
      </c>
      <c r="G83" s="4" t="s">
        <v>152</v>
      </c>
      <c r="H83" s="4">
        <v>5</v>
      </c>
      <c r="I83" s="5">
        <v>155000</v>
      </c>
      <c r="J83" s="7">
        <f>K83/I83</f>
        <v>0.59780645161290324</v>
      </c>
      <c r="K83" s="5">
        <v>92660</v>
      </c>
      <c r="L83" s="4"/>
      <c r="M83" s="8">
        <f>K83*L83</f>
        <v>0</v>
      </c>
    </row>
    <row r="84" spans="1:13" ht="74.099999999999994" customHeight="1" x14ac:dyDescent="0.4">
      <c r="A84" s="6"/>
      <c r="B84" s="9" t="s">
        <v>179</v>
      </c>
      <c r="C84" s="4" t="s">
        <v>37</v>
      </c>
      <c r="D84" s="4"/>
      <c r="E84" s="4">
        <v>40</v>
      </c>
      <c r="F84" s="4" t="s">
        <v>33</v>
      </c>
      <c r="G84" s="4" t="s">
        <v>152</v>
      </c>
      <c r="H84" s="4">
        <v>1</v>
      </c>
      <c r="I84" s="5">
        <v>155000</v>
      </c>
      <c r="J84" s="7">
        <f>K84/I84</f>
        <v>0.59780645161290324</v>
      </c>
      <c r="K84" s="5">
        <v>92660</v>
      </c>
      <c r="L84" s="4"/>
      <c r="M84" s="8">
        <f>K84*L84</f>
        <v>0</v>
      </c>
    </row>
    <row r="85" spans="1:13" ht="74.099999999999994" customHeight="1" x14ac:dyDescent="0.4">
      <c r="A85" s="6"/>
      <c r="B85" s="9" t="s">
        <v>179</v>
      </c>
      <c r="C85" s="4" t="s">
        <v>37</v>
      </c>
      <c r="D85" s="4"/>
      <c r="E85" s="4">
        <v>1</v>
      </c>
      <c r="F85" s="4" t="s">
        <v>3</v>
      </c>
      <c r="G85" s="4" t="s">
        <v>153</v>
      </c>
      <c r="H85" s="4">
        <v>7</v>
      </c>
      <c r="I85" s="5">
        <v>155000</v>
      </c>
      <c r="J85" s="7">
        <f>K85/I85</f>
        <v>0.59780645161290324</v>
      </c>
      <c r="K85" s="5">
        <v>92660</v>
      </c>
      <c r="L85" s="4"/>
      <c r="M85" s="8">
        <f>K85*L85</f>
        <v>0</v>
      </c>
    </row>
    <row r="86" spans="1:13" ht="74.099999999999994" customHeight="1" x14ac:dyDescent="0.4">
      <c r="A86" s="6"/>
      <c r="B86" s="9" t="s">
        <v>179</v>
      </c>
      <c r="C86" s="4" t="s">
        <v>37</v>
      </c>
      <c r="D86" s="4"/>
      <c r="E86" s="4">
        <v>40</v>
      </c>
      <c r="F86" s="4" t="s">
        <v>33</v>
      </c>
      <c r="G86" s="4" t="s">
        <v>153</v>
      </c>
      <c r="H86" s="4">
        <v>2</v>
      </c>
      <c r="I86" s="5">
        <v>155000</v>
      </c>
      <c r="J86" s="7">
        <f>K86/I86</f>
        <v>0.59780645161290324</v>
      </c>
      <c r="K86" s="5">
        <v>92660</v>
      </c>
      <c r="L86" s="4"/>
      <c r="M86" s="8">
        <f>K86*L86</f>
        <v>0</v>
      </c>
    </row>
    <row r="87" spans="1:13" ht="74.099999999999994" customHeight="1" x14ac:dyDescent="0.4">
      <c r="A87" s="6"/>
      <c r="B87" s="9" t="s">
        <v>181</v>
      </c>
      <c r="C87" s="4">
        <v>8026927</v>
      </c>
      <c r="D87" s="4" t="s">
        <v>48</v>
      </c>
      <c r="E87" s="4" t="s">
        <v>49</v>
      </c>
      <c r="F87" s="4" t="s">
        <v>50</v>
      </c>
      <c r="G87" s="4" t="s">
        <v>47</v>
      </c>
      <c r="H87" s="4">
        <v>2</v>
      </c>
      <c r="I87" s="5">
        <v>46000</v>
      </c>
      <c r="J87" s="7">
        <f>K87/I87</f>
        <v>0.59782608695652173</v>
      </c>
      <c r="K87" s="5">
        <v>27500</v>
      </c>
      <c r="L87" s="4"/>
      <c r="M87" s="8">
        <f>K87*L87</f>
        <v>0</v>
      </c>
    </row>
    <row r="88" spans="1:13" ht="74.099999999999994" customHeight="1" x14ac:dyDescent="0.4">
      <c r="A88" s="6"/>
      <c r="B88" s="9" t="s">
        <v>181</v>
      </c>
      <c r="C88" s="4">
        <v>8068032</v>
      </c>
      <c r="D88" s="4" t="s">
        <v>52</v>
      </c>
      <c r="E88" s="4" t="s">
        <v>53</v>
      </c>
      <c r="F88" s="4" t="s">
        <v>54</v>
      </c>
      <c r="G88" s="4" t="s">
        <v>51</v>
      </c>
      <c r="H88" s="4">
        <v>3</v>
      </c>
      <c r="I88" s="5">
        <v>46000</v>
      </c>
      <c r="J88" s="7">
        <f>K88/I88</f>
        <v>0.59782608695652173</v>
      </c>
      <c r="K88" s="5">
        <v>27500</v>
      </c>
      <c r="L88" s="4"/>
      <c r="M88" s="8">
        <f>K88*L88</f>
        <v>0</v>
      </c>
    </row>
    <row r="89" spans="1:13" ht="74.099999999999994" customHeight="1" x14ac:dyDescent="0.4">
      <c r="A89" s="6"/>
      <c r="B89" s="9" t="s">
        <v>179</v>
      </c>
      <c r="C89" s="4" t="s">
        <v>34</v>
      </c>
      <c r="D89" s="4"/>
      <c r="E89" s="4">
        <v>40</v>
      </c>
      <c r="F89" s="4" t="s">
        <v>33</v>
      </c>
      <c r="G89" s="4" t="s">
        <v>146</v>
      </c>
      <c r="H89" s="4">
        <v>1</v>
      </c>
      <c r="I89" s="5">
        <v>120000</v>
      </c>
      <c r="J89" s="7">
        <f>K89/I89</f>
        <v>0.59783333333333333</v>
      </c>
      <c r="K89" s="5">
        <v>71740</v>
      </c>
      <c r="L89" s="4"/>
      <c r="M89" s="8">
        <f>K89*L89</f>
        <v>0</v>
      </c>
    </row>
    <row r="90" spans="1:13" ht="74.099999999999994" customHeight="1" x14ac:dyDescent="0.4">
      <c r="A90" s="6"/>
      <c r="B90" s="9" t="s">
        <v>179</v>
      </c>
      <c r="C90" s="4" t="s">
        <v>34</v>
      </c>
      <c r="D90" s="4"/>
      <c r="E90" s="4">
        <v>40</v>
      </c>
      <c r="F90" s="4" t="s">
        <v>33</v>
      </c>
      <c r="G90" s="4" t="s">
        <v>147</v>
      </c>
      <c r="H90" s="4">
        <v>2</v>
      </c>
      <c r="I90" s="5">
        <v>120000</v>
      </c>
      <c r="J90" s="7">
        <f>K90/I90</f>
        <v>0.59783333333333333</v>
      </c>
      <c r="K90" s="5">
        <v>71740</v>
      </c>
      <c r="L90" s="4"/>
      <c r="M90" s="8">
        <f>K90*L90</f>
        <v>0</v>
      </c>
    </row>
    <row r="91" spans="1:13" ht="74.099999999999994" customHeight="1" x14ac:dyDescent="0.4">
      <c r="A91" s="6"/>
      <c r="B91" s="9" t="s">
        <v>179</v>
      </c>
      <c r="C91" s="4" t="s">
        <v>34</v>
      </c>
      <c r="D91" s="4"/>
      <c r="E91" s="4">
        <v>40</v>
      </c>
      <c r="F91" s="4" t="s">
        <v>33</v>
      </c>
      <c r="G91" s="4" t="s">
        <v>148</v>
      </c>
      <c r="H91" s="4">
        <v>1</v>
      </c>
      <c r="I91" s="5">
        <v>120000</v>
      </c>
      <c r="J91" s="7">
        <f>K91/I91</f>
        <v>0.59783333333333333</v>
      </c>
      <c r="K91" s="5">
        <v>71740</v>
      </c>
      <c r="L91" s="4"/>
      <c r="M91" s="8">
        <f>K91*L91</f>
        <v>0</v>
      </c>
    </row>
    <row r="92" spans="1:13" ht="74.099999999999994" customHeight="1" x14ac:dyDescent="0.4">
      <c r="A92" s="6"/>
      <c r="B92" s="9" t="s">
        <v>181</v>
      </c>
      <c r="C92" s="4">
        <v>8053508</v>
      </c>
      <c r="D92" s="4" t="s">
        <v>57</v>
      </c>
      <c r="E92" s="4"/>
      <c r="F92" s="4"/>
      <c r="G92" s="4" t="s">
        <v>169</v>
      </c>
      <c r="H92" s="4">
        <v>3</v>
      </c>
      <c r="I92" s="5">
        <v>162000</v>
      </c>
      <c r="J92" s="7">
        <f>K92/I92</f>
        <v>0.59783950617283954</v>
      </c>
      <c r="K92" s="5">
        <v>96850</v>
      </c>
      <c r="L92" s="4"/>
      <c r="M92" s="8">
        <f>K92*L92</f>
        <v>0</v>
      </c>
    </row>
    <row r="93" spans="1:13" ht="74.099999999999994" customHeight="1" x14ac:dyDescent="0.4">
      <c r="A93" s="6"/>
      <c r="B93" s="9" t="s">
        <v>179</v>
      </c>
      <c r="C93" s="4" t="s">
        <v>38</v>
      </c>
      <c r="D93" s="4"/>
      <c r="E93" s="4">
        <v>1</v>
      </c>
      <c r="F93" s="4" t="s">
        <v>3</v>
      </c>
      <c r="G93" s="4" t="s">
        <v>154</v>
      </c>
      <c r="H93" s="4">
        <v>3</v>
      </c>
      <c r="I93" s="5">
        <v>125000</v>
      </c>
      <c r="J93" s="7">
        <f>K93/I93</f>
        <v>0.59784000000000004</v>
      </c>
      <c r="K93" s="5">
        <v>74730</v>
      </c>
      <c r="L93" s="4"/>
      <c r="M93" s="8">
        <f>K93*L93</f>
        <v>0</v>
      </c>
    </row>
    <row r="94" spans="1:13" ht="74.099999999999994" customHeight="1" x14ac:dyDescent="0.4">
      <c r="A94" s="6"/>
      <c r="B94" s="9" t="s">
        <v>179</v>
      </c>
      <c r="C94" s="4" t="s">
        <v>38</v>
      </c>
      <c r="D94" s="4"/>
      <c r="E94" s="4">
        <v>40</v>
      </c>
      <c r="F94" s="4" t="s">
        <v>33</v>
      </c>
      <c r="G94" s="4" t="s">
        <v>154</v>
      </c>
      <c r="H94" s="4">
        <v>2</v>
      </c>
      <c r="I94" s="5">
        <v>125000</v>
      </c>
      <c r="J94" s="7">
        <f>K94/I94</f>
        <v>0.59784000000000004</v>
      </c>
      <c r="K94" s="5">
        <v>74730</v>
      </c>
      <c r="L94" s="4"/>
      <c r="M94" s="8">
        <f>K94*L94</f>
        <v>0</v>
      </c>
    </row>
    <row r="95" spans="1:13" ht="74.099999999999994" customHeight="1" x14ac:dyDescent="0.4">
      <c r="A95" s="6"/>
      <c r="B95" s="9" t="s">
        <v>179</v>
      </c>
      <c r="C95" s="4" t="s">
        <v>38</v>
      </c>
      <c r="D95" s="4"/>
      <c r="E95" s="4">
        <v>1</v>
      </c>
      <c r="F95" s="4" t="s">
        <v>3</v>
      </c>
      <c r="G95" s="4" t="s">
        <v>155</v>
      </c>
      <c r="H95" s="4">
        <v>4</v>
      </c>
      <c r="I95" s="5">
        <v>125000</v>
      </c>
      <c r="J95" s="7">
        <f>K95/I95</f>
        <v>0.59784000000000004</v>
      </c>
      <c r="K95" s="5">
        <v>74730</v>
      </c>
      <c r="L95" s="4"/>
      <c r="M95" s="8">
        <f>K95*L95</f>
        <v>0</v>
      </c>
    </row>
    <row r="96" spans="1:13" ht="74.099999999999994" customHeight="1" x14ac:dyDescent="0.4">
      <c r="A96" s="6"/>
      <c r="B96" s="9" t="s">
        <v>179</v>
      </c>
      <c r="C96" s="4" t="s">
        <v>38</v>
      </c>
      <c r="D96" s="4"/>
      <c r="E96" s="4">
        <v>40</v>
      </c>
      <c r="F96" s="4" t="s">
        <v>33</v>
      </c>
      <c r="G96" s="4" t="s">
        <v>155</v>
      </c>
      <c r="H96" s="4">
        <v>2</v>
      </c>
      <c r="I96" s="5">
        <v>125000</v>
      </c>
      <c r="J96" s="7">
        <f>K96/I96</f>
        <v>0.59784000000000004</v>
      </c>
      <c r="K96" s="5">
        <v>74730</v>
      </c>
      <c r="L96" s="4"/>
      <c r="M96" s="8">
        <f>K96*L96</f>
        <v>0</v>
      </c>
    </row>
    <row r="97" spans="1:13" ht="74.099999999999994" customHeight="1" x14ac:dyDescent="0.4">
      <c r="A97" s="6"/>
      <c r="B97" s="9" t="s">
        <v>179</v>
      </c>
      <c r="C97" s="4" t="s">
        <v>38</v>
      </c>
      <c r="D97" s="4"/>
      <c r="E97" s="4">
        <v>1</v>
      </c>
      <c r="F97" s="4" t="s">
        <v>3</v>
      </c>
      <c r="G97" s="4" t="s">
        <v>156</v>
      </c>
      <c r="H97" s="4">
        <v>3</v>
      </c>
      <c r="I97" s="5">
        <v>125000</v>
      </c>
      <c r="J97" s="7">
        <f>K97/I97</f>
        <v>0.59784000000000004</v>
      </c>
      <c r="K97" s="5">
        <v>74730</v>
      </c>
      <c r="L97" s="4"/>
      <c r="M97" s="8">
        <f>K97*L97</f>
        <v>0</v>
      </c>
    </row>
    <row r="98" spans="1:13" ht="74.099999999999994" customHeight="1" x14ac:dyDescent="0.4">
      <c r="A98" s="6"/>
      <c r="B98" s="9" t="s">
        <v>179</v>
      </c>
      <c r="C98" s="4" t="s">
        <v>38</v>
      </c>
      <c r="D98" s="4"/>
      <c r="E98" s="4">
        <v>40</v>
      </c>
      <c r="F98" s="4" t="s">
        <v>33</v>
      </c>
      <c r="G98" s="4" t="s">
        <v>156</v>
      </c>
      <c r="H98" s="4">
        <v>2</v>
      </c>
      <c r="I98" s="5">
        <v>125000</v>
      </c>
      <c r="J98" s="7">
        <f>K98/I98</f>
        <v>0.59784000000000004</v>
      </c>
      <c r="K98" s="5">
        <v>74730</v>
      </c>
      <c r="L98" s="4"/>
      <c r="M98" s="8">
        <f>K98*L98</f>
        <v>0</v>
      </c>
    </row>
    <row r="99" spans="1:13" ht="74.099999999999994" customHeight="1" x14ac:dyDescent="0.4">
      <c r="A99" s="6"/>
      <c r="B99" s="9" t="s">
        <v>176</v>
      </c>
      <c r="C99" s="4" t="s">
        <v>12</v>
      </c>
      <c r="D99" s="4" t="s">
        <v>13</v>
      </c>
      <c r="E99" s="4" t="s">
        <v>4</v>
      </c>
      <c r="F99" s="4" t="s">
        <v>5</v>
      </c>
      <c r="G99" s="4" t="s">
        <v>123</v>
      </c>
      <c r="H99" s="4">
        <v>2</v>
      </c>
      <c r="I99" s="5">
        <v>116000</v>
      </c>
      <c r="J99" s="7">
        <f>K99/I99</f>
        <v>0.59784482758620694</v>
      </c>
      <c r="K99" s="5">
        <v>69350</v>
      </c>
      <c r="L99" s="4"/>
      <c r="M99" s="8">
        <f>K99*L99</f>
        <v>0</v>
      </c>
    </row>
    <row r="100" spans="1:13" ht="74.099999999999994" customHeight="1" x14ac:dyDescent="0.4">
      <c r="A100" s="6"/>
      <c r="B100" s="9" t="s">
        <v>176</v>
      </c>
      <c r="C100" s="4" t="s">
        <v>12</v>
      </c>
      <c r="D100" s="4" t="s">
        <v>13</v>
      </c>
      <c r="E100" s="4" t="s">
        <v>2</v>
      </c>
      <c r="F100" s="4" t="s">
        <v>3</v>
      </c>
      <c r="G100" s="4" t="s">
        <v>124</v>
      </c>
      <c r="H100" s="4">
        <v>3</v>
      </c>
      <c r="I100" s="5">
        <v>116000</v>
      </c>
      <c r="J100" s="7">
        <f>K100/I100</f>
        <v>0.59784482758620694</v>
      </c>
      <c r="K100" s="5">
        <v>69350</v>
      </c>
      <c r="L100" s="4"/>
      <c r="M100" s="8">
        <f>K100*L100</f>
        <v>0</v>
      </c>
    </row>
    <row r="101" spans="1:13" ht="74.099999999999994" customHeight="1" x14ac:dyDescent="0.4">
      <c r="A101" s="6"/>
      <c r="B101" s="9" t="s">
        <v>176</v>
      </c>
      <c r="C101" s="4" t="s">
        <v>12</v>
      </c>
      <c r="D101" s="4" t="s">
        <v>13</v>
      </c>
      <c r="E101" s="4" t="s">
        <v>4</v>
      </c>
      <c r="F101" s="4" t="s">
        <v>5</v>
      </c>
      <c r="G101" s="4" t="s">
        <v>124</v>
      </c>
      <c r="H101" s="4">
        <v>2</v>
      </c>
      <c r="I101" s="5">
        <v>116000</v>
      </c>
      <c r="J101" s="7">
        <f>K101/I101</f>
        <v>0.59784482758620694</v>
      </c>
      <c r="K101" s="5">
        <v>69350</v>
      </c>
      <c r="L101" s="4"/>
      <c r="M101" s="8">
        <f>K101*L101</f>
        <v>0</v>
      </c>
    </row>
    <row r="102" spans="1:13" ht="74.099999999999994" customHeight="1" x14ac:dyDescent="0.4">
      <c r="A102" s="6"/>
      <c r="B102" s="9" t="s">
        <v>176</v>
      </c>
      <c r="C102" s="4" t="s">
        <v>12</v>
      </c>
      <c r="D102" s="4" t="s">
        <v>13</v>
      </c>
      <c r="E102" s="4" t="s">
        <v>2</v>
      </c>
      <c r="F102" s="4" t="s">
        <v>3</v>
      </c>
      <c r="G102" s="4" t="s">
        <v>125</v>
      </c>
      <c r="H102" s="4">
        <v>2</v>
      </c>
      <c r="I102" s="5">
        <v>116000</v>
      </c>
      <c r="J102" s="7">
        <f>K102/I102</f>
        <v>0.59784482758620694</v>
      </c>
      <c r="K102" s="5">
        <v>69350</v>
      </c>
      <c r="L102" s="4"/>
      <c r="M102" s="8">
        <f>K102*L102</f>
        <v>0</v>
      </c>
    </row>
    <row r="103" spans="1:13" ht="74.099999999999994" customHeight="1" x14ac:dyDescent="0.4">
      <c r="A103" s="6"/>
      <c r="B103" s="9" t="s">
        <v>176</v>
      </c>
      <c r="C103" s="4" t="s">
        <v>14</v>
      </c>
      <c r="D103" s="4" t="s">
        <v>15</v>
      </c>
      <c r="E103" s="4">
        <v>100</v>
      </c>
      <c r="F103" s="4" t="s">
        <v>3</v>
      </c>
      <c r="G103" s="4" t="s">
        <v>126</v>
      </c>
      <c r="H103" s="4">
        <v>2</v>
      </c>
      <c r="I103" s="5">
        <v>130000</v>
      </c>
      <c r="J103" s="7">
        <f>K103/I103</f>
        <v>0.5978461538461538</v>
      </c>
      <c r="K103" s="5">
        <v>77720</v>
      </c>
      <c r="L103" s="4"/>
      <c r="M103" s="8">
        <f>K103*L103</f>
        <v>0</v>
      </c>
    </row>
    <row r="104" spans="1:13" ht="74.099999999999994" customHeight="1" x14ac:dyDescent="0.4">
      <c r="A104" s="6"/>
      <c r="B104" s="9" t="s">
        <v>176</v>
      </c>
      <c r="C104" s="4" t="s">
        <v>14</v>
      </c>
      <c r="D104" s="4" t="s">
        <v>15</v>
      </c>
      <c r="E104" s="4">
        <v>100</v>
      </c>
      <c r="F104" s="4" t="s">
        <v>3</v>
      </c>
      <c r="G104" s="4" t="s">
        <v>127</v>
      </c>
      <c r="H104" s="4">
        <v>2</v>
      </c>
      <c r="I104" s="5">
        <v>130000</v>
      </c>
      <c r="J104" s="7">
        <f>K104/I104</f>
        <v>0.5978461538461538</v>
      </c>
      <c r="K104" s="5">
        <v>77720</v>
      </c>
      <c r="L104" s="4"/>
      <c r="M104" s="8">
        <f>K104*L104</f>
        <v>0</v>
      </c>
    </row>
    <row r="105" spans="1:13" ht="74.099999999999994" customHeight="1" x14ac:dyDescent="0.4">
      <c r="A105" s="6"/>
      <c r="B105" s="9" t="s">
        <v>179</v>
      </c>
      <c r="C105" s="4" t="s">
        <v>36</v>
      </c>
      <c r="D105" s="4"/>
      <c r="E105" s="4">
        <v>1</v>
      </c>
      <c r="F105" s="4" t="s">
        <v>3</v>
      </c>
      <c r="G105" s="4" t="s">
        <v>150</v>
      </c>
      <c r="H105" s="4">
        <v>1</v>
      </c>
      <c r="I105" s="5">
        <v>130000</v>
      </c>
      <c r="J105" s="7">
        <f>K105/I105</f>
        <v>0.5978461538461538</v>
      </c>
      <c r="K105" s="5">
        <v>77720</v>
      </c>
      <c r="L105" s="4"/>
      <c r="M105" s="8">
        <f>K105*L105</f>
        <v>0</v>
      </c>
    </row>
    <row r="106" spans="1:13" ht="74.099999999999994" customHeight="1" x14ac:dyDescent="0.4">
      <c r="A106" s="6"/>
      <c r="B106" s="9" t="s">
        <v>179</v>
      </c>
      <c r="C106" s="4" t="s">
        <v>36</v>
      </c>
      <c r="D106" s="4"/>
      <c r="E106" s="4">
        <v>40</v>
      </c>
      <c r="F106" s="4" t="s">
        <v>33</v>
      </c>
      <c r="G106" s="4" t="s">
        <v>150</v>
      </c>
      <c r="H106" s="4">
        <v>1</v>
      </c>
      <c r="I106" s="5">
        <v>130000</v>
      </c>
      <c r="J106" s="7">
        <f>K106/I106</f>
        <v>0.5978461538461538</v>
      </c>
      <c r="K106" s="5">
        <v>77720</v>
      </c>
      <c r="L106" s="4"/>
      <c r="M106" s="8">
        <f>K106*L106</f>
        <v>0</v>
      </c>
    </row>
    <row r="107" spans="1:13" ht="74.099999999999994" customHeight="1" x14ac:dyDescent="0.4">
      <c r="A107" s="6"/>
      <c r="B107" s="9" t="s">
        <v>183</v>
      </c>
      <c r="C107" s="4" t="s">
        <v>62</v>
      </c>
      <c r="D107" s="4"/>
      <c r="E107" s="4">
        <v>1</v>
      </c>
      <c r="F107" s="4" t="s">
        <v>3</v>
      </c>
      <c r="G107" s="4" t="s">
        <v>61</v>
      </c>
      <c r="H107" s="4">
        <v>1</v>
      </c>
      <c r="I107" s="5">
        <v>135000</v>
      </c>
      <c r="J107" s="7">
        <f>K107/I107</f>
        <v>0.59785185185185186</v>
      </c>
      <c r="K107" s="5">
        <v>80710</v>
      </c>
      <c r="L107" s="4"/>
      <c r="M107" s="8">
        <f>K107*L107</f>
        <v>0</v>
      </c>
    </row>
    <row r="108" spans="1:13" ht="74.099999999999994" customHeight="1" x14ac:dyDescent="0.4">
      <c r="A108" s="6"/>
      <c r="B108" s="9" t="s">
        <v>183</v>
      </c>
      <c r="C108" s="4" t="s">
        <v>62</v>
      </c>
      <c r="D108" s="4"/>
      <c r="E108" s="4">
        <v>744</v>
      </c>
      <c r="F108" s="4" t="s">
        <v>63</v>
      </c>
      <c r="G108" s="4" t="s">
        <v>47</v>
      </c>
      <c r="H108" s="4">
        <v>2</v>
      </c>
      <c r="I108" s="5">
        <v>135000</v>
      </c>
      <c r="J108" s="7">
        <f>K108/I108</f>
        <v>0.59785185185185186</v>
      </c>
      <c r="K108" s="5">
        <v>80710</v>
      </c>
      <c r="L108" s="4"/>
      <c r="M108" s="8">
        <f>K108*L108</f>
        <v>0</v>
      </c>
    </row>
    <row r="109" spans="1:13" ht="74.099999999999994" customHeight="1" x14ac:dyDescent="0.4">
      <c r="A109" s="6"/>
      <c r="B109" s="9" t="s">
        <v>183</v>
      </c>
      <c r="C109" s="4" t="s">
        <v>64</v>
      </c>
      <c r="D109" s="4"/>
      <c r="E109" s="4">
        <v>1</v>
      </c>
      <c r="F109" s="4" t="s">
        <v>3</v>
      </c>
      <c r="G109" s="4" t="s">
        <v>171</v>
      </c>
      <c r="H109" s="4">
        <v>1</v>
      </c>
      <c r="I109" s="5">
        <v>135000</v>
      </c>
      <c r="J109" s="7">
        <f>K109/I109</f>
        <v>0.59785185185185186</v>
      </c>
      <c r="K109" s="5">
        <v>80710</v>
      </c>
      <c r="L109" s="4"/>
      <c r="M109" s="8">
        <f>K109*L109</f>
        <v>0</v>
      </c>
    </row>
    <row r="110" spans="1:13" ht="74.099999999999994" customHeight="1" x14ac:dyDescent="0.4">
      <c r="A110" s="6"/>
      <c r="B110" s="9" t="s">
        <v>183</v>
      </c>
      <c r="C110" s="4" t="s">
        <v>64</v>
      </c>
      <c r="D110" s="4"/>
      <c r="E110" s="4">
        <v>410</v>
      </c>
      <c r="F110" s="4" t="s">
        <v>65</v>
      </c>
      <c r="G110" s="4" t="s">
        <v>171</v>
      </c>
      <c r="H110" s="4">
        <v>2</v>
      </c>
      <c r="I110" s="5">
        <v>135000</v>
      </c>
      <c r="J110" s="7">
        <f>K110/I110</f>
        <v>0.59785185185185186</v>
      </c>
      <c r="K110" s="5">
        <v>80710</v>
      </c>
      <c r="L110" s="4"/>
      <c r="M110" s="8">
        <f>K110*L110</f>
        <v>0</v>
      </c>
    </row>
    <row r="111" spans="1:13" ht="74.099999999999994" customHeight="1" x14ac:dyDescent="0.4">
      <c r="A111" s="6"/>
      <c r="B111" s="9" t="s">
        <v>176</v>
      </c>
      <c r="C111" s="4" t="s">
        <v>9</v>
      </c>
      <c r="D111" s="4" t="s">
        <v>10</v>
      </c>
      <c r="E111" s="4">
        <v>3989</v>
      </c>
      <c r="F111" s="4" t="s">
        <v>11</v>
      </c>
      <c r="G111" s="4" t="s">
        <v>120</v>
      </c>
      <c r="H111" s="4">
        <v>2</v>
      </c>
      <c r="I111" s="5">
        <v>112000</v>
      </c>
      <c r="J111" s="7">
        <f>K111/I111</f>
        <v>0.59785714285714286</v>
      </c>
      <c r="K111" s="5">
        <v>66960</v>
      </c>
      <c r="L111" s="4"/>
      <c r="M111" s="8">
        <f>K111*L111</f>
        <v>0</v>
      </c>
    </row>
    <row r="112" spans="1:13" ht="74.099999999999994" customHeight="1" x14ac:dyDescent="0.4">
      <c r="A112" s="6"/>
      <c r="B112" s="9" t="s">
        <v>176</v>
      </c>
      <c r="C112" s="4" t="s">
        <v>9</v>
      </c>
      <c r="D112" s="4" t="s">
        <v>10</v>
      </c>
      <c r="E112" s="4">
        <v>100</v>
      </c>
      <c r="F112" s="4" t="s">
        <v>3</v>
      </c>
      <c r="G112" s="4" t="s">
        <v>121</v>
      </c>
      <c r="H112" s="4">
        <v>5</v>
      </c>
      <c r="I112" s="5">
        <v>112000</v>
      </c>
      <c r="J112" s="7">
        <f>K112/I112</f>
        <v>0.59785714285714286</v>
      </c>
      <c r="K112" s="5">
        <v>66960</v>
      </c>
      <c r="L112" s="4"/>
      <c r="M112" s="8">
        <f>K112*L112</f>
        <v>0</v>
      </c>
    </row>
    <row r="113" spans="1:13" ht="74.099999999999994" customHeight="1" x14ac:dyDescent="0.4">
      <c r="A113" s="6"/>
      <c r="B113" s="9" t="s">
        <v>176</v>
      </c>
      <c r="C113" s="4" t="s">
        <v>9</v>
      </c>
      <c r="D113" s="4" t="s">
        <v>10</v>
      </c>
      <c r="E113" s="4">
        <v>3989</v>
      </c>
      <c r="F113" s="4" t="s">
        <v>11</v>
      </c>
      <c r="G113" s="4" t="s">
        <v>121</v>
      </c>
      <c r="H113" s="4">
        <v>1</v>
      </c>
      <c r="I113" s="5">
        <v>112000</v>
      </c>
      <c r="J113" s="7">
        <f>K113/I113</f>
        <v>0.59785714285714286</v>
      </c>
      <c r="K113" s="5">
        <v>66960</v>
      </c>
      <c r="L113" s="4"/>
      <c r="M113" s="8">
        <f>K113*L113</f>
        <v>0</v>
      </c>
    </row>
    <row r="114" spans="1:13" ht="74.099999999999994" customHeight="1" x14ac:dyDescent="0.4">
      <c r="A114" s="6"/>
      <c r="B114" s="9" t="s">
        <v>176</v>
      </c>
      <c r="C114" s="4" t="s">
        <v>9</v>
      </c>
      <c r="D114" s="4" t="s">
        <v>10</v>
      </c>
      <c r="E114" s="4">
        <v>100</v>
      </c>
      <c r="F114" s="4" t="s">
        <v>3</v>
      </c>
      <c r="G114" s="4" t="s">
        <v>122</v>
      </c>
      <c r="H114" s="4">
        <v>4</v>
      </c>
      <c r="I114" s="5">
        <v>112000</v>
      </c>
      <c r="J114" s="7">
        <f>K114/I114</f>
        <v>0.59785714285714286</v>
      </c>
      <c r="K114" s="5">
        <v>66960</v>
      </c>
      <c r="L114" s="4"/>
      <c r="M114" s="8">
        <f>K114*L114</f>
        <v>0</v>
      </c>
    </row>
    <row r="115" spans="1:13" ht="74.099999999999994" customHeight="1" x14ac:dyDescent="0.4">
      <c r="A115" s="6"/>
      <c r="B115" s="9" t="s">
        <v>179</v>
      </c>
      <c r="C115" s="4" t="s">
        <v>39</v>
      </c>
      <c r="D115" s="4"/>
      <c r="E115" s="4">
        <v>1</v>
      </c>
      <c r="F115" s="4" t="s">
        <v>3</v>
      </c>
      <c r="G115" s="4" t="s">
        <v>157</v>
      </c>
      <c r="H115" s="4">
        <v>7</v>
      </c>
      <c r="I115" s="5">
        <v>140000</v>
      </c>
      <c r="J115" s="7">
        <f>K115/I115</f>
        <v>0.59785714285714286</v>
      </c>
      <c r="K115" s="5">
        <v>83700</v>
      </c>
      <c r="L115" s="4"/>
      <c r="M115" s="8">
        <f>K115*L115</f>
        <v>0</v>
      </c>
    </row>
    <row r="116" spans="1:13" ht="74.099999999999994" customHeight="1" x14ac:dyDescent="0.4">
      <c r="A116" s="6"/>
      <c r="B116" s="9" t="s">
        <v>179</v>
      </c>
      <c r="C116" s="4" t="s">
        <v>39</v>
      </c>
      <c r="D116" s="4"/>
      <c r="E116" s="4">
        <v>40</v>
      </c>
      <c r="F116" s="4" t="s">
        <v>33</v>
      </c>
      <c r="G116" s="4" t="s">
        <v>157</v>
      </c>
      <c r="H116" s="4">
        <v>2</v>
      </c>
      <c r="I116" s="5">
        <v>140000</v>
      </c>
      <c r="J116" s="7">
        <f>K116/I116</f>
        <v>0.59785714285714286</v>
      </c>
      <c r="K116" s="5">
        <v>83700</v>
      </c>
      <c r="L116" s="4"/>
      <c r="M116" s="8">
        <f>K116*L116</f>
        <v>0</v>
      </c>
    </row>
    <row r="117" spans="1:13" ht="74.099999999999994" customHeight="1" x14ac:dyDescent="0.4">
      <c r="A117" s="6"/>
      <c r="B117" s="9" t="s">
        <v>179</v>
      </c>
      <c r="C117" s="4" t="s">
        <v>39</v>
      </c>
      <c r="D117" s="4"/>
      <c r="E117" s="4">
        <v>1</v>
      </c>
      <c r="F117" s="4" t="s">
        <v>3</v>
      </c>
      <c r="G117" s="4" t="s">
        <v>158</v>
      </c>
      <c r="H117" s="4">
        <v>7</v>
      </c>
      <c r="I117" s="5">
        <v>140000</v>
      </c>
      <c r="J117" s="7">
        <f>K117/I117</f>
        <v>0.59785714285714286</v>
      </c>
      <c r="K117" s="5">
        <v>83700</v>
      </c>
      <c r="L117" s="4"/>
      <c r="M117" s="8">
        <f>K117*L117</f>
        <v>0</v>
      </c>
    </row>
    <row r="118" spans="1:13" ht="74.099999999999994" customHeight="1" x14ac:dyDescent="0.4">
      <c r="A118" s="6"/>
      <c r="B118" s="9" t="s">
        <v>179</v>
      </c>
      <c r="C118" s="4" t="s">
        <v>39</v>
      </c>
      <c r="D118" s="4"/>
      <c r="E118" s="4">
        <v>40</v>
      </c>
      <c r="F118" s="4" t="s">
        <v>33</v>
      </c>
      <c r="G118" s="4" t="s">
        <v>158</v>
      </c>
      <c r="H118" s="4">
        <v>2</v>
      </c>
      <c r="I118" s="5">
        <v>140000</v>
      </c>
      <c r="J118" s="7">
        <f>K118/I118</f>
        <v>0.59785714285714286</v>
      </c>
      <c r="K118" s="5">
        <v>83700</v>
      </c>
      <c r="L118" s="4"/>
      <c r="M118" s="8">
        <f>K118*L118</f>
        <v>0</v>
      </c>
    </row>
    <row r="119" spans="1:13" ht="74.099999999999994" customHeight="1" x14ac:dyDescent="0.4">
      <c r="A119" s="6"/>
      <c r="B119" s="9" t="s">
        <v>179</v>
      </c>
      <c r="C119" s="4" t="s">
        <v>39</v>
      </c>
      <c r="D119" s="4"/>
      <c r="E119" s="4">
        <v>1</v>
      </c>
      <c r="F119" s="4" t="s">
        <v>3</v>
      </c>
      <c r="G119" s="4" t="s">
        <v>159</v>
      </c>
      <c r="H119" s="4">
        <v>7</v>
      </c>
      <c r="I119" s="5">
        <v>140000</v>
      </c>
      <c r="J119" s="7">
        <f>K119/I119</f>
        <v>0.59785714285714286</v>
      </c>
      <c r="K119" s="5">
        <v>83700</v>
      </c>
      <c r="L119" s="4"/>
      <c r="M119" s="8">
        <f>K119*L119</f>
        <v>0</v>
      </c>
    </row>
    <row r="120" spans="1:13" ht="74.099999999999994" customHeight="1" x14ac:dyDescent="0.4">
      <c r="A120" s="6"/>
      <c r="B120" s="9" t="s">
        <v>179</v>
      </c>
      <c r="C120" s="4" t="s">
        <v>39</v>
      </c>
      <c r="D120" s="4"/>
      <c r="E120" s="4">
        <v>40</v>
      </c>
      <c r="F120" s="4" t="s">
        <v>33</v>
      </c>
      <c r="G120" s="4" t="s">
        <v>159</v>
      </c>
      <c r="H120" s="4">
        <v>2</v>
      </c>
      <c r="I120" s="5">
        <v>140000</v>
      </c>
      <c r="J120" s="7">
        <f>K120/I120</f>
        <v>0.59785714285714286</v>
      </c>
      <c r="K120" s="5">
        <v>83700</v>
      </c>
      <c r="L120" s="4"/>
      <c r="M120" s="8">
        <f>K120*L120</f>
        <v>0</v>
      </c>
    </row>
    <row r="121" spans="1:13" ht="74.099999999999994" customHeight="1" x14ac:dyDescent="0.4">
      <c r="A121" s="6"/>
      <c r="B121" s="9" t="s">
        <v>181</v>
      </c>
      <c r="C121" s="4">
        <v>8052981</v>
      </c>
      <c r="D121" s="4" t="s">
        <v>56</v>
      </c>
      <c r="E121" s="4"/>
      <c r="F121" s="4"/>
      <c r="G121" s="4" t="s">
        <v>55</v>
      </c>
      <c r="H121" s="4">
        <v>2</v>
      </c>
      <c r="I121" s="5">
        <v>56000</v>
      </c>
      <c r="J121" s="7">
        <f>K121/I121</f>
        <v>0.59785714285714286</v>
      </c>
      <c r="K121" s="5">
        <v>33480</v>
      </c>
      <c r="L121" s="4"/>
      <c r="M121" s="8">
        <f>K121*L121</f>
        <v>0</v>
      </c>
    </row>
    <row r="122" spans="1:13" ht="74.099999999999994" customHeight="1" x14ac:dyDescent="0.4">
      <c r="A122" s="6"/>
      <c r="B122" s="9" t="s">
        <v>179</v>
      </c>
      <c r="C122" s="4" t="s">
        <v>35</v>
      </c>
      <c r="D122" s="4"/>
      <c r="E122" s="4">
        <v>40</v>
      </c>
      <c r="F122" s="4" t="s">
        <v>33</v>
      </c>
      <c r="G122" s="4" t="s">
        <v>149</v>
      </c>
      <c r="H122" s="4">
        <v>1</v>
      </c>
      <c r="I122" s="5">
        <v>94000</v>
      </c>
      <c r="J122" s="7">
        <f>K122/I122</f>
        <v>0.59787234042553195</v>
      </c>
      <c r="K122" s="5">
        <v>56200</v>
      </c>
      <c r="L122" s="4"/>
      <c r="M122" s="8">
        <f>K122*L122</f>
        <v>0</v>
      </c>
    </row>
    <row r="123" spans="1:13" ht="74.099999999999994" customHeight="1" x14ac:dyDescent="0.4">
      <c r="A123" s="6"/>
      <c r="B123" s="9" t="s">
        <v>181</v>
      </c>
      <c r="C123" s="4">
        <v>8053608</v>
      </c>
      <c r="D123" s="4" t="s">
        <v>59</v>
      </c>
      <c r="E123" s="4"/>
      <c r="F123" s="4"/>
      <c r="G123" s="4" t="s">
        <v>58</v>
      </c>
      <c r="H123" s="4">
        <v>2</v>
      </c>
      <c r="I123" s="5">
        <v>85000</v>
      </c>
      <c r="J123" s="7">
        <f>K123/I123</f>
        <v>0.59788235294117642</v>
      </c>
      <c r="K123" s="5">
        <v>50820</v>
      </c>
      <c r="L123" s="4"/>
      <c r="M123" s="8">
        <f>K123*L123</f>
        <v>0</v>
      </c>
    </row>
    <row r="124" spans="1:13" ht="74.099999999999994" customHeight="1" x14ac:dyDescent="0.4">
      <c r="A124" s="6"/>
      <c r="B124" s="9" t="s">
        <v>188</v>
      </c>
      <c r="C124" s="4" t="s">
        <v>86</v>
      </c>
      <c r="D124" s="4" t="s">
        <v>87</v>
      </c>
      <c r="E124" s="4">
        <v>2</v>
      </c>
      <c r="F124" s="4" t="s">
        <v>88</v>
      </c>
      <c r="G124" s="4" t="s">
        <v>85</v>
      </c>
      <c r="H124" s="4">
        <v>8</v>
      </c>
      <c r="I124" s="5">
        <v>19000</v>
      </c>
      <c r="J124" s="7">
        <f>K124/I124</f>
        <v>0.65210526315789474</v>
      </c>
      <c r="K124" s="5">
        <v>12390</v>
      </c>
      <c r="L124" s="4"/>
      <c r="M124" s="8">
        <f>K124*L124</f>
        <v>0</v>
      </c>
    </row>
    <row r="125" spans="1:13" ht="74.099999999999994" customHeight="1" x14ac:dyDescent="0.4">
      <c r="A125" s="6"/>
      <c r="B125" s="9" t="s">
        <v>188</v>
      </c>
      <c r="C125" s="4" t="s">
        <v>86</v>
      </c>
      <c r="D125" s="4" t="s">
        <v>87</v>
      </c>
      <c r="E125" s="4">
        <v>77</v>
      </c>
      <c r="F125" s="4" t="s">
        <v>89</v>
      </c>
      <c r="G125" s="4" t="s">
        <v>85</v>
      </c>
      <c r="H125" s="4">
        <v>6</v>
      </c>
      <c r="I125" s="5">
        <v>19000</v>
      </c>
      <c r="J125" s="7">
        <f>K125/I125</f>
        <v>0.65210526315789474</v>
      </c>
      <c r="K125" s="5">
        <v>12390</v>
      </c>
      <c r="L125" s="4"/>
      <c r="M125" s="8">
        <f>K125*L125</f>
        <v>0</v>
      </c>
    </row>
    <row r="126" spans="1:13" ht="74.099999999999994" customHeight="1" x14ac:dyDescent="0.4">
      <c r="A126" s="6"/>
      <c r="B126" s="9" t="s">
        <v>188</v>
      </c>
      <c r="C126" s="4" t="s">
        <v>91</v>
      </c>
      <c r="D126" s="4" t="s">
        <v>87</v>
      </c>
      <c r="E126" s="4">
        <v>94</v>
      </c>
      <c r="F126" s="4" t="s">
        <v>92</v>
      </c>
      <c r="G126" s="4" t="s">
        <v>90</v>
      </c>
      <c r="H126" s="4">
        <v>5</v>
      </c>
      <c r="I126" s="5">
        <v>19000</v>
      </c>
      <c r="J126" s="7">
        <f>K126/I126</f>
        <v>0.65210526315789474</v>
      </c>
      <c r="K126" s="5">
        <v>12390</v>
      </c>
      <c r="L126" s="4"/>
      <c r="M126" s="8">
        <f>K126*L126</f>
        <v>0</v>
      </c>
    </row>
    <row r="127" spans="1:13" ht="74.099999999999994" customHeight="1" x14ac:dyDescent="0.4">
      <c r="A127" s="6"/>
      <c r="B127" s="9" t="s">
        <v>188</v>
      </c>
      <c r="C127" s="4" t="s">
        <v>91</v>
      </c>
      <c r="D127" s="4" t="s">
        <v>87</v>
      </c>
      <c r="E127" s="4" t="s">
        <v>93</v>
      </c>
      <c r="F127" s="4" t="s">
        <v>3</v>
      </c>
      <c r="G127" s="4" t="s">
        <v>90</v>
      </c>
      <c r="H127" s="4">
        <v>13</v>
      </c>
      <c r="I127" s="5">
        <v>19000</v>
      </c>
      <c r="J127" s="7">
        <f>K127/I127</f>
        <v>0.65210526315789474</v>
      </c>
      <c r="K127" s="5">
        <v>12390</v>
      </c>
      <c r="L127" s="4"/>
      <c r="M127" s="8">
        <f>K127*L127</f>
        <v>0</v>
      </c>
    </row>
    <row r="128" spans="1:13" ht="74.099999999999994" customHeight="1" x14ac:dyDescent="0.4">
      <c r="A128" s="6"/>
      <c r="B128" s="9" t="s">
        <v>176</v>
      </c>
      <c r="C128" s="4" t="s">
        <v>0</v>
      </c>
      <c r="D128" s="4" t="s">
        <v>1</v>
      </c>
      <c r="E128" s="4" t="s">
        <v>2</v>
      </c>
      <c r="F128" s="4" t="s">
        <v>108</v>
      </c>
      <c r="G128" s="4" t="s">
        <v>115</v>
      </c>
      <c r="H128" s="4">
        <v>1</v>
      </c>
      <c r="I128" s="5">
        <v>108000</v>
      </c>
      <c r="J128" s="7">
        <f>K128/I128</f>
        <v>0.65212962962962961</v>
      </c>
      <c r="K128" s="5">
        <v>70430</v>
      </c>
      <c r="L128" s="4"/>
      <c r="M128" s="8">
        <f>K128*L128</f>
        <v>0</v>
      </c>
    </row>
    <row r="129" spans="1:13" ht="74.099999999999994" customHeight="1" x14ac:dyDescent="0.4">
      <c r="A129" s="6"/>
      <c r="B129" s="9" t="s">
        <v>176</v>
      </c>
      <c r="C129" s="4" t="s">
        <v>0</v>
      </c>
      <c r="D129" s="4" t="s">
        <v>1</v>
      </c>
      <c r="E129" s="4" t="s">
        <v>4</v>
      </c>
      <c r="F129" s="4" t="s">
        <v>5</v>
      </c>
      <c r="G129" s="4" t="s">
        <v>115</v>
      </c>
      <c r="H129" s="4">
        <v>1</v>
      </c>
      <c r="I129" s="5">
        <v>108000</v>
      </c>
      <c r="J129" s="7">
        <f>K129/I129</f>
        <v>0.65212962962962961</v>
      </c>
      <c r="K129" s="5">
        <v>70430</v>
      </c>
      <c r="L129" s="4"/>
      <c r="M129" s="8">
        <f>K129*L129</f>
        <v>0</v>
      </c>
    </row>
    <row r="130" spans="1:13" ht="74.099999999999994" customHeight="1" x14ac:dyDescent="0.4">
      <c r="A130" s="6"/>
      <c r="B130" s="9" t="s">
        <v>176</v>
      </c>
      <c r="C130" s="4" t="s">
        <v>0</v>
      </c>
      <c r="D130" s="4" t="s">
        <v>1</v>
      </c>
      <c r="E130" s="4" t="s">
        <v>4</v>
      </c>
      <c r="F130" s="4" t="s">
        <v>5</v>
      </c>
      <c r="G130" s="4" t="s">
        <v>116</v>
      </c>
      <c r="H130" s="4">
        <v>1</v>
      </c>
      <c r="I130" s="5">
        <v>108000</v>
      </c>
      <c r="J130" s="7">
        <f>K130/I130</f>
        <v>0.65212962962962961</v>
      </c>
      <c r="K130" s="5">
        <v>70430</v>
      </c>
      <c r="L130" s="4"/>
      <c r="M130" s="8">
        <f>K130*L130</f>
        <v>0</v>
      </c>
    </row>
    <row r="131" spans="1:13" ht="74.099999999999994" customHeight="1" x14ac:dyDescent="0.4">
      <c r="A131" s="6"/>
      <c r="B131" s="9" t="s">
        <v>177</v>
      </c>
      <c r="C131" s="4" t="s">
        <v>19</v>
      </c>
      <c r="D131" s="4"/>
      <c r="E131" s="4" t="s">
        <v>17</v>
      </c>
      <c r="F131" s="4" t="s">
        <v>18</v>
      </c>
      <c r="G131" s="4" t="s">
        <v>129</v>
      </c>
      <c r="H131" s="4">
        <v>1</v>
      </c>
      <c r="I131" s="5">
        <v>140000</v>
      </c>
      <c r="J131" s="7">
        <f>K131/I131</f>
        <v>0.65214285714285714</v>
      </c>
      <c r="K131" s="5">
        <v>91300</v>
      </c>
      <c r="L131" s="4"/>
      <c r="M131" s="8">
        <f>K131*L131</f>
        <v>0</v>
      </c>
    </row>
    <row r="132" spans="1:13" ht="74.099999999999994" customHeight="1" x14ac:dyDescent="0.4">
      <c r="A132" s="6"/>
      <c r="B132" s="9" t="s">
        <v>177</v>
      </c>
      <c r="C132" s="4" t="s">
        <v>19</v>
      </c>
      <c r="D132" s="4"/>
      <c r="E132" s="4" t="s">
        <v>17</v>
      </c>
      <c r="F132" s="4" t="s">
        <v>18</v>
      </c>
      <c r="G132" s="4" t="s">
        <v>130</v>
      </c>
      <c r="H132" s="4">
        <v>1</v>
      </c>
      <c r="I132" s="5">
        <v>140000</v>
      </c>
      <c r="J132" s="7">
        <f>K132/I132</f>
        <v>0.65214285714285714</v>
      </c>
      <c r="K132" s="5">
        <v>91300</v>
      </c>
      <c r="L132" s="4"/>
      <c r="M132" s="8">
        <f>K132*L132</f>
        <v>0</v>
      </c>
    </row>
    <row r="133" spans="1:13" ht="74.099999999999994" customHeight="1" x14ac:dyDescent="0.4">
      <c r="A133" s="6"/>
      <c r="B133" s="9" t="s">
        <v>182</v>
      </c>
      <c r="C133" s="4">
        <v>719421</v>
      </c>
      <c r="D133" s="4"/>
      <c r="E133" s="4">
        <v>1061</v>
      </c>
      <c r="F133" s="4" t="s">
        <v>60</v>
      </c>
      <c r="G133" s="4" t="s">
        <v>170</v>
      </c>
      <c r="H133" s="4">
        <v>1</v>
      </c>
      <c r="I133" s="5">
        <v>65000</v>
      </c>
      <c r="J133" s="7">
        <f>K133/I133</f>
        <v>0.6521538461538462</v>
      </c>
      <c r="K133" s="5">
        <v>42390</v>
      </c>
      <c r="L133" s="4"/>
      <c r="M133" s="8">
        <f>K133*L133</f>
        <v>0</v>
      </c>
    </row>
    <row r="134" spans="1:13" ht="74.099999999999994" customHeight="1" x14ac:dyDescent="0.4">
      <c r="A134" s="6"/>
      <c r="B134" s="9" t="s">
        <v>177</v>
      </c>
      <c r="C134" s="4" t="s">
        <v>16</v>
      </c>
      <c r="D134" s="4"/>
      <c r="E134" s="4" t="s">
        <v>17</v>
      </c>
      <c r="F134" s="4" t="s">
        <v>18</v>
      </c>
      <c r="G134" s="4" t="s">
        <v>128</v>
      </c>
      <c r="H134" s="4">
        <v>1</v>
      </c>
      <c r="I134" s="5">
        <v>178000</v>
      </c>
      <c r="J134" s="7">
        <f>K134/I134</f>
        <v>0.65219101123595502</v>
      </c>
      <c r="K134" s="5">
        <v>116090</v>
      </c>
      <c r="L134" s="4"/>
      <c r="M134" s="8">
        <f>K134*L134</f>
        <v>0</v>
      </c>
    </row>
    <row r="135" spans="1:13" ht="74.099999999999994" customHeight="1" x14ac:dyDescent="0.4">
      <c r="A135" s="6"/>
      <c r="B135" s="9" t="s">
        <v>177</v>
      </c>
      <c r="C135" s="4" t="s">
        <v>25</v>
      </c>
      <c r="D135" s="4"/>
      <c r="E135" s="4" t="s">
        <v>21</v>
      </c>
      <c r="F135" s="4" t="s">
        <v>3</v>
      </c>
      <c r="G135" s="4" t="s">
        <v>134</v>
      </c>
      <c r="H135" s="4">
        <v>1</v>
      </c>
      <c r="I135" s="5">
        <v>178000</v>
      </c>
      <c r="J135" s="7">
        <f>K135/I135</f>
        <v>0.65219101123595502</v>
      </c>
      <c r="K135" s="5">
        <v>116090</v>
      </c>
      <c r="L135" s="4"/>
      <c r="M135" s="8">
        <f>K135*L135</f>
        <v>0</v>
      </c>
    </row>
    <row r="136" spans="1:13" ht="74.099999999999994" customHeight="1" x14ac:dyDescent="0.4">
      <c r="A136" s="6"/>
      <c r="B136" s="9" t="s">
        <v>176</v>
      </c>
      <c r="C136" s="4" t="s">
        <v>6</v>
      </c>
      <c r="D136" s="4" t="s">
        <v>7</v>
      </c>
      <c r="E136" s="4" t="s">
        <v>4</v>
      </c>
      <c r="F136" s="4" t="s">
        <v>5</v>
      </c>
      <c r="G136" s="4" t="s">
        <v>117</v>
      </c>
      <c r="H136" s="4">
        <v>1</v>
      </c>
      <c r="I136" s="5">
        <v>100000</v>
      </c>
      <c r="J136" s="7">
        <f>K136/I136</f>
        <v>0.6522</v>
      </c>
      <c r="K136" s="5">
        <v>65220</v>
      </c>
      <c r="L136" s="4"/>
      <c r="M136" s="8">
        <f>K136*L136</f>
        <v>0</v>
      </c>
    </row>
    <row r="137" spans="1:13" ht="74.099999999999994" customHeight="1" x14ac:dyDescent="0.4">
      <c r="A137" s="6"/>
      <c r="B137" s="9" t="s">
        <v>176</v>
      </c>
      <c r="C137" s="4" t="s">
        <v>6</v>
      </c>
      <c r="D137" s="4" t="s">
        <v>7</v>
      </c>
      <c r="E137" s="4" t="s">
        <v>4</v>
      </c>
      <c r="F137" s="4" t="s">
        <v>5</v>
      </c>
      <c r="G137" s="4" t="s">
        <v>118</v>
      </c>
      <c r="H137" s="4">
        <v>1</v>
      </c>
      <c r="I137" s="5">
        <v>100000</v>
      </c>
      <c r="J137" s="7">
        <f>K137/I137</f>
        <v>0.6522</v>
      </c>
      <c r="K137" s="5">
        <v>65220</v>
      </c>
      <c r="L137" s="4"/>
      <c r="M137" s="8">
        <f>K137*L137</f>
        <v>0</v>
      </c>
    </row>
    <row r="138" spans="1:13" ht="74.099999999999994" customHeight="1" x14ac:dyDescent="0.4">
      <c r="A138" s="6"/>
      <c r="B138" s="9" t="s">
        <v>176</v>
      </c>
      <c r="C138" s="4" t="s">
        <v>6</v>
      </c>
      <c r="D138" s="4" t="s">
        <v>7</v>
      </c>
      <c r="E138" s="4" t="s">
        <v>4</v>
      </c>
      <c r="F138" s="4" t="s">
        <v>5</v>
      </c>
      <c r="G138" s="4" t="s">
        <v>119</v>
      </c>
      <c r="H138" s="4">
        <v>2</v>
      </c>
      <c r="I138" s="5">
        <v>100000</v>
      </c>
      <c r="J138" s="7">
        <f>K138/I138</f>
        <v>0.6522</v>
      </c>
      <c r="K138" s="5">
        <v>65220</v>
      </c>
      <c r="L138" s="4"/>
      <c r="M138" s="8">
        <f>K138*L138</f>
        <v>0</v>
      </c>
    </row>
    <row r="139" spans="1:13" ht="74.099999999999994" customHeight="1" x14ac:dyDescent="0.4">
      <c r="A139" s="6"/>
      <c r="B139" s="9" t="s">
        <v>177</v>
      </c>
      <c r="C139" s="4" t="s">
        <v>22</v>
      </c>
      <c r="D139" s="4"/>
      <c r="E139" s="4" t="s">
        <v>21</v>
      </c>
      <c r="F139" s="4" t="s">
        <v>3</v>
      </c>
      <c r="G139" s="4" t="s">
        <v>131</v>
      </c>
      <c r="H139" s="4">
        <v>1</v>
      </c>
      <c r="I139" s="5">
        <v>168000</v>
      </c>
      <c r="J139" s="7">
        <f>K139/I139</f>
        <v>0.65220238095238092</v>
      </c>
      <c r="K139" s="5">
        <v>109570</v>
      </c>
      <c r="L139" s="4"/>
      <c r="M139" s="8">
        <f>K139*L139</f>
        <v>0</v>
      </c>
    </row>
    <row r="140" spans="1:13" ht="74.099999999999994" customHeight="1" x14ac:dyDescent="0.4">
      <c r="A140" s="6"/>
      <c r="B140" s="9" t="s">
        <v>177</v>
      </c>
      <c r="C140" s="4" t="s">
        <v>22</v>
      </c>
      <c r="D140" s="4"/>
      <c r="E140" s="4" t="s">
        <v>21</v>
      </c>
      <c r="F140" s="4" t="s">
        <v>3</v>
      </c>
      <c r="G140" s="4" t="s">
        <v>132</v>
      </c>
      <c r="H140" s="4">
        <v>1</v>
      </c>
      <c r="I140" s="5">
        <v>168000</v>
      </c>
      <c r="J140" s="7">
        <f>K140/I140</f>
        <v>0.65220238095238092</v>
      </c>
      <c r="K140" s="5">
        <v>109570</v>
      </c>
      <c r="L140" s="4"/>
      <c r="M140" s="8">
        <f>K140*L140</f>
        <v>0</v>
      </c>
    </row>
    <row r="141" spans="1:13" ht="74.099999999999994" customHeight="1" x14ac:dyDescent="0.4">
      <c r="A141" s="6"/>
      <c r="B141" s="9" t="s">
        <v>177</v>
      </c>
      <c r="C141" s="4" t="s">
        <v>22</v>
      </c>
      <c r="D141" s="4"/>
      <c r="E141" s="4" t="s">
        <v>23</v>
      </c>
      <c r="F141" s="4" t="s">
        <v>24</v>
      </c>
      <c r="G141" s="4" t="s">
        <v>133</v>
      </c>
      <c r="H141" s="4">
        <v>1</v>
      </c>
      <c r="I141" s="5">
        <v>168000</v>
      </c>
      <c r="J141" s="7">
        <f>K141/I141</f>
        <v>0.65220238095238092</v>
      </c>
      <c r="K141" s="5">
        <v>109570</v>
      </c>
      <c r="L141" s="4"/>
      <c r="M141" s="8">
        <f>K141*L141</f>
        <v>0</v>
      </c>
    </row>
    <row r="142" spans="1:13" ht="74.099999999999994" customHeight="1" x14ac:dyDescent="0.4">
      <c r="A142" s="6"/>
      <c r="B142" s="9" t="s">
        <v>177</v>
      </c>
      <c r="C142" s="4" t="s">
        <v>20</v>
      </c>
      <c r="D142" s="4"/>
      <c r="E142" s="4" t="s">
        <v>21</v>
      </c>
      <c r="F142" s="4" t="s">
        <v>3</v>
      </c>
      <c r="G142" s="4" t="s">
        <v>131</v>
      </c>
      <c r="H142" s="4">
        <v>2</v>
      </c>
      <c r="I142" s="5">
        <v>145000</v>
      </c>
      <c r="J142" s="7">
        <f>K142/I142</f>
        <v>0.65220689655172415</v>
      </c>
      <c r="K142" s="5">
        <v>94570</v>
      </c>
      <c r="L142" s="4"/>
      <c r="M142" s="8">
        <f>K142*L142</f>
        <v>0</v>
      </c>
    </row>
    <row r="143" spans="1:13" ht="74.099999999999994" customHeight="1" x14ac:dyDescent="0.4">
      <c r="A143" s="6"/>
      <c r="B143" s="9" t="s">
        <v>177</v>
      </c>
      <c r="C143" s="4" t="s">
        <v>20</v>
      </c>
      <c r="D143" s="4"/>
      <c r="E143" s="4" t="s">
        <v>21</v>
      </c>
      <c r="F143" s="4" t="s">
        <v>3</v>
      </c>
      <c r="G143" s="4" t="s">
        <v>132</v>
      </c>
      <c r="H143" s="4">
        <v>1</v>
      </c>
      <c r="I143" s="5">
        <v>145000</v>
      </c>
      <c r="J143" s="7">
        <f>K143/I143</f>
        <v>0.65220689655172415</v>
      </c>
      <c r="K143" s="5">
        <v>94570</v>
      </c>
      <c r="L143" s="4"/>
      <c r="M143" s="8">
        <f>K143*L143</f>
        <v>0</v>
      </c>
    </row>
    <row r="144" spans="1:13" ht="74.099999999999994" customHeight="1" x14ac:dyDescent="0.4">
      <c r="A144" s="6"/>
      <c r="B144" s="9" t="s">
        <v>177</v>
      </c>
      <c r="C144" s="4" t="s">
        <v>20</v>
      </c>
      <c r="D144" s="4"/>
      <c r="E144" s="4" t="s">
        <v>21</v>
      </c>
      <c r="F144" s="4" t="s">
        <v>3</v>
      </c>
      <c r="G144" s="4" t="s">
        <v>133</v>
      </c>
      <c r="H144" s="4">
        <v>1</v>
      </c>
      <c r="I144" s="5">
        <v>145000</v>
      </c>
      <c r="J144" s="7">
        <f>K144/I144</f>
        <v>0.65220689655172415</v>
      </c>
      <c r="K144" s="5">
        <v>94570</v>
      </c>
      <c r="L144" s="4"/>
      <c r="M144" s="8">
        <f>K144*L144</f>
        <v>0</v>
      </c>
    </row>
    <row r="145" spans="1:13" ht="74.099999999999994" customHeight="1" x14ac:dyDescent="0.4">
      <c r="A145" s="6"/>
      <c r="B145" s="9" t="s">
        <v>186</v>
      </c>
      <c r="C145" s="4" t="s">
        <v>75</v>
      </c>
      <c r="D145" s="4" t="s">
        <v>76</v>
      </c>
      <c r="E145" s="4" t="s">
        <v>77</v>
      </c>
      <c r="F145" s="4" t="s">
        <v>3</v>
      </c>
      <c r="G145" s="4" t="s">
        <v>51</v>
      </c>
      <c r="H145" s="4">
        <v>2</v>
      </c>
      <c r="I145" s="5">
        <v>25000</v>
      </c>
      <c r="J145" s="7">
        <f>K145/I145</f>
        <v>0.70640000000000003</v>
      </c>
      <c r="K145" s="5">
        <v>17660</v>
      </c>
      <c r="L145" s="4"/>
      <c r="M145" s="8">
        <f>K145*L145</f>
        <v>0</v>
      </c>
    </row>
    <row r="146" spans="1:13" ht="74.099999999999994" customHeight="1" x14ac:dyDescent="0.4">
      <c r="A146" s="6"/>
      <c r="B146" s="9" t="s">
        <v>187</v>
      </c>
      <c r="C146" s="4" t="s">
        <v>82</v>
      </c>
      <c r="D146" s="4" t="s">
        <v>83</v>
      </c>
      <c r="E146" s="4">
        <v>921</v>
      </c>
      <c r="F146" s="4" t="s">
        <v>84</v>
      </c>
      <c r="G146" s="4" t="s">
        <v>81</v>
      </c>
      <c r="H146" s="4">
        <v>11</v>
      </c>
      <c r="I146" s="5">
        <v>14000</v>
      </c>
      <c r="J146" s="7">
        <f>K146/I146</f>
        <v>0.70642857142857141</v>
      </c>
      <c r="K146" s="5">
        <v>9890</v>
      </c>
      <c r="L146" s="4"/>
      <c r="M146" s="8">
        <f>K146*L146</f>
        <v>0</v>
      </c>
    </row>
    <row r="147" spans="1:13" ht="74.099999999999994" customHeight="1" x14ac:dyDescent="0.4">
      <c r="A147" s="6"/>
      <c r="B147" s="9" t="s">
        <v>187</v>
      </c>
      <c r="C147" s="4" t="s">
        <v>78</v>
      </c>
      <c r="D147" s="4" t="s">
        <v>79</v>
      </c>
      <c r="E147" s="4">
        <v>135</v>
      </c>
      <c r="F147" s="4" t="s">
        <v>80</v>
      </c>
      <c r="G147" s="4" t="s">
        <v>173</v>
      </c>
      <c r="H147" s="4">
        <v>8</v>
      </c>
      <c r="I147" s="5">
        <v>21000</v>
      </c>
      <c r="J147" s="7">
        <f>K147/I147</f>
        <v>0.70666666666666667</v>
      </c>
      <c r="K147" s="5">
        <v>14840</v>
      </c>
      <c r="L147" s="4"/>
      <c r="M147" s="8">
        <f>K147*L147</f>
        <v>0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1:M1"/>
  </mergeCells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2024-11-07T00:24:43Z</dcterms:created>
  <dcterms:modified xsi:type="dcterms:W3CDTF">2024-11-07T00:25:08Z</dcterms:modified>
  <cp:category/>
</cp:coreProperties>
</file>